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File-sv11\政策課$\04_財政係\■財政（移行用）\財政右席ファイル（大北・眞島）\★各年度データ\R8年度セット\■地方公会計\20260817_【香川県自治振興課：9.18〆】令和６年度財政状況資料集の作成について（2回目・地方公会計関係）\05_HP掲載\"/>
    </mc:Choice>
  </mc:AlternateContent>
  <xr:revisionPtr revIDLastSave="0" documentId="13_ncr:1_{71E387F1-5F61-409A-BAF5-69B19D7C0DB2}" xr6:coauthVersionLast="47" xr6:coauthVersionMax="47" xr10:uidLastSave="{00000000-0000-0000-0000-000000000000}"/>
  <bookViews>
    <workbookView xWindow="-120" yWindow="-120" windowWidth="29040" windowHeight="15720" xr2:uid="{00000000-000D-0000-FFFF-FFFF0000000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公会計指標分析・財政指標組合せ分析表" sheetId="18" r:id="rId14"/>
    <sheet name="施設類型別ストック情報分析表①" sheetId="19" r:id="rId15"/>
    <sheet name="施設類型別ストック情報分析表②" sheetId="20" r:id="rId16"/>
    <sheet name="データシート" sheetId="9" state="hidden" r:id="rId17"/>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O34" i="10" l="1"/>
  <c r="W37" i="10"/>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W43" i="10"/>
  <c r="BE43" i="10"/>
  <c r="AM43" i="10"/>
  <c r="U43" i="10"/>
  <c r="C43" i="10"/>
  <c r="CO42" i="10"/>
  <c r="BE42" i="10"/>
  <c r="AM42" i="10"/>
  <c r="U42" i="10"/>
  <c r="C42" i="10"/>
  <c r="CO41" i="10"/>
  <c r="BE41" i="10"/>
  <c r="AM41" i="10"/>
  <c r="U41" i="10"/>
  <c r="C41" i="10"/>
  <c r="CO40" i="10"/>
  <c r="BE40" i="10"/>
  <c r="AM40" i="10"/>
  <c r="U40" i="10"/>
  <c r="C40" i="10"/>
  <c r="CO39" i="10"/>
  <c r="BE39" i="10"/>
  <c r="AM39" i="10"/>
  <c r="U39" i="10"/>
  <c r="C39" i="10"/>
  <c r="CO38" i="10"/>
  <c r="BE38" i="10"/>
  <c r="AM38" i="10"/>
  <c r="U38" i="10"/>
  <c r="C38" i="10"/>
  <c r="CO37" i="10"/>
  <c r="BE37" i="10"/>
  <c r="AM37" i="10"/>
  <c r="C37" i="10"/>
  <c r="BE36" i="10"/>
  <c r="AM36" i="10"/>
  <c r="C36" i="10"/>
  <c r="BE35" i="10"/>
  <c r="AM35" i="10"/>
  <c r="C35" i="10"/>
  <c r="CO34" i="10"/>
  <c r="CO35" i="10" s="1"/>
  <c r="CO36" i="10" s="1"/>
  <c r="BW34" i="10"/>
  <c r="BW35" i="10" s="1"/>
  <c r="BW36" i="10" s="1"/>
  <c r="BW37" i="10" s="1"/>
  <c r="BW38" i="10" s="1"/>
  <c r="BW39" i="10" s="1"/>
  <c r="BW40" i="10" s="1"/>
  <c r="BW41" i="10" s="1"/>
  <c r="BW42" i="10" s="1"/>
  <c r="BE34" i="10"/>
  <c r="C34" i="10"/>
  <c r="U34" i="10" s="1"/>
  <c r="U35" i="10" s="1"/>
  <c r="U36" i="10" s="1"/>
  <c r="U37" i="10" s="1"/>
  <c r="AM34" i="10" l="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alcChain>
</file>

<file path=xl/sharedStrings.xml><?xml version="1.0" encoding="utf-8"?>
<sst xmlns="http://schemas.openxmlformats.org/spreadsheetml/2006/main" count="1147" uniqueCount="579">
  <si>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</si>
  <si>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</si>
  <si>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</si>
  <si>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</si>
  <si>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</si>
  <si>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</si>
  <si>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会計</t>
    <rPh sb="0" eb="2">
      <t>カイケイ</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</si>
  <si>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</si>
  <si>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</si>
  <si>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</si>
  <si>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</si>
  <si>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</si>
  <si>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</si>
  <si>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</si>
  <si>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</si>
  <si>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</si>
  <si>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</si>
  <si>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</si>
  <si>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</si>
  <si>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</si>
  <si>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</si>
  <si>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 減債基金積立不足算定額=(C)×(１－(D)/(E))</t>
    <phoneticPr fontId="5"/>
  </si>
  <si>
    <t>（参考）</t>
    <rPh sb="1" eb="3">
      <t>サンコウ</t>
    </rPh>
    <phoneticPr fontId="5"/>
  </si>
  <si>
    <t>（百万円）</t>
    <phoneticPr fontId="5"/>
  </si>
  <si>
    <t>減債基金
積立状況等（注）</t>
    <rPh sb="0" eb="2">
      <t>ゲンサイ</t>
    </rPh>
    <rPh sb="2" eb="4">
      <t>キキン</t>
    </rPh>
    <rPh sb="5" eb="7">
      <t>ツミタテ</t>
    </rPh>
    <rPh sb="7" eb="9">
      <t>ジョウキョウ</t>
    </rPh>
    <rPh sb="9" eb="10">
      <t>トウ</t>
    </rPh>
    <rPh sb="10" eb="13">
      <t>チュウ</t>
    </rPh>
    <phoneticPr fontId="2"/>
  </si>
  <si>
    <t>満期一括償還地方債に係る実質償還額又は理論償還額のいずれか少ない額(C)</t>
    <phoneticPr fontId="1"/>
  </si>
  <si>
    <t>前年度末減債基金残高(D)</t>
    <phoneticPr fontId="5"/>
  </si>
  <si>
    <t>前年度末減債基金積立相当額(E)</t>
    <rPh sb="0" eb="3">
      <t>ゼンネンド</t>
    </rPh>
    <rPh sb="3" eb="4">
      <t>マツ</t>
    </rPh>
    <rPh sb="4" eb="6">
      <t>ゲンサイ</t>
    </rPh>
    <rPh sb="6" eb="8">
      <t>キキン</t>
    </rPh>
    <rPh sb="8" eb="10">
      <t>ツミタテ</t>
    </rPh>
    <rPh sb="10" eb="12">
      <t>ソウトウ</t>
    </rPh>
    <rPh sb="12" eb="13">
      <t>ガク</t>
    </rPh>
    <phoneticPr fontId="1"/>
  </si>
  <si>
    <t>（注）減債基金のうち、実質公債費比率の算定に用いる満期一括償還地方債の償還の財源に係るもののみを記入。</t>
    <rPh sb="0" eb="3">
      <t>チュウ</t>
    </rPh>
    <rPh sb="3" eb="5">
      <t>ゲンサイ</t>
    </rPh>
    <rPh sb="5" eb="7">
      <t>キキン</t>
    </rPh>
    <rPh sb="11" eb="13">
      <t>ジッシツ</t>
    </rPh>
    <rPh sb="13" eb="16">
      <t>コウサイヒ</t>
    </rPh>
    <rPh sb="16" eb="18">
      <t>ヒリツ</t>
    </rPh>
    <rPh sb="19" eb="21">
      <t>サンテイ</t>
    </rPh>
    <rPh sb="22" eb="23">
      <t>モチ</t>
    </rPh>
    <rPh sb="25" eb="27">
      <t>マンキ</t>
    </rPh>
    <rPh sb="27" eb="29">
      <t>イッカツ</t>
    </rPh>
    <rPh sb="29" eb="31">
      <t>ショウカン</t>
    </rPh>
    <rPh sb="31" eb="34">
      <t>チホウサイ</t>
    </rPh>
    <rPh sb="35" eb="37">
      <t>ショウカン</t>
    </rPh>
    <rPh sb="38" eb="40">
      <t>ザイゲン</t>
    </rPh>
    <rPh sb="41" eb="42">
      <t>カカ</t>
    </rPh>
    <rPh sb="48" eb="50">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</si>
  <si>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</si>
  <si>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</si>
  <si>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</si>
  <si>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</si>
  <si>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</si>
  <si>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</si>
  <si>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</si>
  <si>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</si>
  <si>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</si>
  <si>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</si>
  <si>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</si>
  <si>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</si>
  <si>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</si>
  <si>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</si>
  <si>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</si>
  <si>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将来負担比率の分子</t>
  </si>
  <si>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</si>
  <si>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</si>
  <si>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</si>
  <si>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</si>
  <si>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</si>
  <si>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</si>
  <si>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</si>
  <si>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6"/>
  </si>
  <si>
    <t>財政調整基金残高</t>
    <phoneticPr fontId="5"/>
  </si>
  <si>
    <t>実質単年度収支</t>
    <rPh sb="0" eb="2">
      <t>ジッシツ</t>
    </rPh>
    <rPh sb="2" eb="5">
      <t>タンネンド</t>
    </rPh>
    <rPh sb="5" eb="7">
      <t>シュウシ</t>
    </rPh>
    <phoneticPr fontId="16"/>
  </si>
  <si>
    <t>連結実質赤字比率に係る赤字・黒字の構成分析</t>
  </si>
  <si>
    <t>赤字額</t>
    <rPh sb="0" eb="2">
      <t>アカジ</t>
    </rPh>
    <rPh sb="2" eb="3">
      <t>ガク</t>
    </rPh>
    <phoneticPr fontId="16"/>
  </si>
  <si>
    <t>黒字額</t>
    <rPh sb="0" eb="2">
      <t>クロジ</t>
    </rPh>
    <rPh sb="2" eb="3">
      <t>ガク</t>
    </rPh>
    <phoneticPr fontId="16"/>
  </si>
  <si>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</si>
  <si>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</si>
  <si>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</si>
  <si>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6"/>
  </si>
  <si>
    <t>債務負担行為に基づく支出額</t>
    <phoneticPr fontId="5"/>
  </si>
  <si>
    <t>組合等が起こした地方債の元利償還金に対する負担金等</t>
    <phoneticPr fontId="5"/>
  </si>
  <si>
    <t>公営企業債の元利償還金に対する繰入金</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</si>
  <si>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</si>
  <si>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</si>
  <si>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</si>
  <si>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</si>
  <si>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</si>
  <si>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</si>
  <si>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</si>
  <si>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9"/>
  </si>
  <si>
    <t>財政調整基金</t>
    <phoneticPr fontId="19"/>
  </si>
  <si>
    <t>減債基金</t>
    <phoneticPr fontId="19"/>
  </si>
  <si>
    <t>その他特定目的基金</t>
    <phoneticPr fontId="19"/>
  </si>
  <si>
    <t>令和6年度　財政状況資料集</t>
    <phoneticPr fontId="5"/>
  </si>
  <si>
    <t>総括表（市町村）</t>
    <rPh sb="0" eb="2">
      <t>ソウカツ</t>
    </rPh>
    <rPh sb="2" eb="3">
      <t>ヒョウ</t>
    </rPh>
    <rPh sb="4" eb="7">
      <t>シチョウソン</t>
    </rPh>
    <phoneticPr fontId="5"/>
  </si>
  <si>
    <t>都道府県名</t>
    <phoneticPr fontId="5"/>
  </si>
  <si>
    <t>香川県</t>
    <phoneticPr fontId="5"/>
  </si>
  <si>
    <t>市町村類型</t>
    <phoneticPr fontId="5"/>
  </si>
  <si>
    <t>Ⅴ－２</t>
    <phoneticPr fontId="5"/>
  </si>
  <si>
    <t>指定団体等の指定状況</t>
    <phoneticPr fontId="5"/>
  </si>
  <si>
    <t>令和6年度(千円)</t>
    <rPh sb="0" eb="2">
      <t>レイワ</t>
    </rPh>
    <rPh sb="3" eb="5">
      <t>ネンド</t>
    </rPh>
    <rPh sb="6" eb="8">
      <t>センエン</t>
    </rPh>
    <phoneticPr fontId="5"/>
  </si>
  <si>
    <t>令和5年度(千円)</t>
    <rPh sb="0" eb="2">
      <t>レイワ</t>
    </rPh>
    <rPh sb="3" eb="5">
      <t>ネンド</t>
    </rPh>
    <rPh sb="4" eb="5">
      <t>ド</t>
    </rPh>
    <rPh sb="6" eb="8">
      <t>センエン</t>
    </rPh>
    <phoneticPr fontId="5"/>
  </si>
  <si>
    <t>令和6年度(千円･％)</t>
    <rPh sb="0" eb="2">
      <t>レイワ</t>
    </rPh>
    <rPh sb="3" eb="5">
      <t>ネンド</t>
    </rPh>
    <rPh sb="6" eb="8">
      <t>センエン</t>
    </rPh>
    <phoneticPr fontId="5"/>
  </si>
  <si>
    <t>令和5年度(千円･％)</t>
    <rPh sb="0" eb="2">
      <t>レイワ</t>
    </rPh>
    <rPh sb="3" eb="5">
      <t>ネンド</t>
    </rPh>
    <rPh sb="4" eb="5">
      <t>ド</t>
    </rPh>
    <rPh sb="6" eb="8">
      <t>センエン</t>
    </rPh>
    <phoneticPr fontId="5"/>
  </si>
  <si>
    <t>歳入総額</t>
    <phoneticPr fontId="25"/>
  </si>
  <si>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</si>
  <si>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</si>
  <si>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</si>
  <si>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5"/>
  </si>
  <si>
    <t>経常収支比率</t>
    <rPh sb="0" eb="2">
      <t>ケイジョウ</t>
    </rPh>
    <rPh sb="2" eb="4">
      <t>シュウシ</t>
    </rPh>
    <rPh sb="4" eb="6">
      <t>ヒリツ</t>
    </rPh>
    <phoneticPr fontId="5"/>
  </si>
  <si>
    <t>市町村名</t>
    <rPh sb="0" eb="3">
      <t>シチョウソン</t>
    </rPh>
    <rPh sb="3" eb="4">
      <t>メイ</t>
    </rPh>
    <phoneticPr fontId="5"/>
  </si>
  <si>
    <t>三木町</t>
    <phoneticPr fontId="5"/>
  </si>
  <si>
    <t>地方交付税種地</t>
    <rPh sb="0" eb="2">
      <t>チホウ</t>
    </rPh>
    <rPh sb="2" eb="5">
      <t>コウフゼイ</t>
    </rPh>
    <rPh sb="5" eb="6">
      <t>シュ</t>
    </rPh>
    <rPh sb="6" eb="7">
      <t>チ</t>
    </rPh>
    <phoneticPr fontId="5"/>
  </si>
  <si>
    <t>2-3</t>
    <phoneticPr fontId="5"/>
  </si>
  <si>
    <t>財源超過</t>
    <rPh sb="0" eb="2">
      <t>ザイゲン</t>
    </rPh>
    <rPh sb="2" eb="4">
      <t>チョウカ</t>
    </rPh>
    <phoneticPr fontId="5"/>
  </si>
  <si>
    <t>歳入歳出差引</t>
    <phoneticPr fontId="25"/>
  </si>
  <si>
    <t>　　(※1)</t>
    <phoneticPr fontId="5"/>
  </si>
  <si>
    <t>首都</t>
    <rPh sb="0" eb="2">
      <t>シュト</t>
    </rPh>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</si>
  <si>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</si>
  <si>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</si>
  <si>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</si>
  <si>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実質収支</t>
    <phoneticPr fontId="25"/>
  </si>
  <si>
    <t>財政力指数</t>
    <rPh sb="0" eb="3">
      <t>ザイセイリョク</t>
    </rPh>
    <rPh sb="3" eb="5">
      <t>シスウ</t>
    </rPh>
    <phoneticPr fontId="5"/>
  </si>
  <si>
    <t>人口</t>
    <rPh sb="0" eb="2">
      <t>ジンコウ</t>
    </rPh>
    <phoneticPr fontId="5"/>
  </si>
  <si>
    <t>令和2年国調(人)</t>
    <rPh sb="3" eb="4">
      <t>ネン</t>
    </rPh>
    <rPh sb="4" eb="5">
      <t>コク</t>
    </rPh>
    <rPh sb="5" eb="6">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</si>
  <si>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</si>
  <si>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</si>
  <si>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5"/>
  </si>
  <si>
    <t>公債費負担比率</t>
    <rPh sb="0" eb="3">
      <t>コウサイヒ</t>
    </rPh>
    <rPh sb="3" eb="5">
      <t>フタン</t>
    </rPh>
    <rPh sb="5" eb="7">
      <t>ヒリツ</t>
    </rPh>
    <phoneticPr fontId="5"/>
  </si>
  <si>
    <t>平成27年国調(人)</t>
    <rPh sb="4" eb="5">
      <t>ネン</t>
    </rPh>
    <rPh sb="5" eb="6">
      <t>コク</t>
    </rPh>
    <rPh sb="6" eb="7">
      <t>チョウ</t>
    </rPh>
    <phoneticPr fontId="5"/>
  </si>
  <si>
    <t>過疎</t>
    <rPh sb="0" eb="2">
      <t>カソ</t>
    </rPh>
    <phoneticPr fontId="5"/>
  </si>
  <si>
    <t>積立金</t>
    <phoneticPr fontId="25"/>
  </si>
  <si>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</si>
  <si>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</si>
  <si>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-2.9</t>
    <phoneticPr fontId="5"/>
  </si>
  <si>
    <t>山振</t>
    <rPh sb="0" eb="1">
      <t>ヤマ</t>
    </rPh>
    <rPh sb="1" eb="2">
      <t>フ</t>
    </rPh>
    <phoneticPr fontId="5"/>
  </si>
  <si>
    <t>繰上償還金</t>
    <phoneticPr fontId="25"/>
  </si>
  <si>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</si>
  <si>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</si>
  <si>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</si>
  <si>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令07.01.01(人)</t>
    <rPh sb="0" eb="1">
      <t>レイ</t>
    </rPh>
    <phoneticPr fontId="5"/>
  </si>
  <si>
    <t>令和2年国調</t>
    <rPh sb="0" eb="2">
      <t>レイワ</t>
    </rPh>
    <rPh sb="3" eb="4">
      <t>ネン</t>
    </rPh>
    <rPh sb="4" eb="5">
      <t>コク</t>
    </rPh>
    <rPh sb="5" eb="6">
      <t>チョウ</t>
    </rPh>
    <phoneticPr fontId="5"/>
  </si>
  <si>
    <t>平成27年国調</t>
    <rPh sb="4" eb="5">
      <t>ネン</t>
    </rPh>
    <rPh sb="5" eb="6">
      <t>コク</t>
    </rPh>
    <rPh sb="6" eb="7">
      <t>チョウ</t>
    </rPh>
    <phoneticPr fontId="5"/>
  </si>
  <si>
    <t>低開発</t>
    <rPh sb="0" eb="1">
      <t>テイ</t>
    </rPh>
    <rPh sb="1" eb="3">
      <t>カイハツ</t>
    </rPh>
    <phoneticPr fontId="5"/>
  </si>
  <si>
    <t>積立金取崩し額</t>
    <phoneticPr fontId="25"/>
  </si>
  <si>
    <t>　連結実質赤字比率</t>
    <rPh sb="1" eb="3">
      <t>レンケツ</t>
    </rPh>
    <rPh sb="3" eb="5">
      <t>ジッシツ</t>
    </rPh>
    <rPh sb="5" eb="7">
      <t>アカジ</t>
    </rPh>
    <rPh sb="7" eb="9">
      <t>ヒリツ</t>
    </rPh>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</si>
  <si>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</si>
  <si>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</si>
  <si>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</si>
  <si>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t>
    <phoneticPr fontId="5"/>
  </si>
  <si>
    <t>実質単年度収支</t>
    <phoneticPr fontId="25"/>
  </si>
  <si>
    <t>　実質公債費比率</t>
    <rPh sb="1" eb="3">
      <t>ジッシツ</t>
    </rPh>
    <rPh sb="3" eb="6">
      <t>コウサイヒ</t>
    </rPh>
    <rPh sb="6" eb="8">
      <t>ヒリツ</t>
    </rPh>
    <phoneticPr fontId="5"/>
  </si>
  <si>
    <t>令06.01.01(人)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</si>
  <si>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</si>
  <si>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</si>
  <si>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25"/>
  </si>
  <si>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</si>
  <si>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</si>
  <si>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-0.8</t>
    <phoneticPr fontId="5"/>
  </si>
  <si>
    <t>基準財政需要額</t>
    <phoneticPr fontId="25"/>
  </si>
  <si>
    <t>うち日本人(％)</t>
    <phoneticPr fontId="5"/>
  </si>
  <si>
    <t>-1.0</t>
    <phoneticPr fontId="5"/>
  </si>
  <si>
    <t>第3次</t>
    <rPh sb="0" eb="1">
      <t>ダイ</t>
    </rPh>
    <rPh sb="2" eb="3">
      <t>ジ</t>
    </rPh>
    <phoneticPr fontId="5"/>
  </si>
  <si>
    <t>標準税収入額等</t>
    <phoneticPr fontId="25"/>
  </si>
  <si>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</si>
  <si>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5"/>
  </si>
  <si>
    <t>人口密度 (人/k㎡)</t>
    <rPh sb="0" eb="2">
      <t>ジンコウ</t>
    </rPh>
    <rPh sb="2" eb="4">
      <t>ミツド</t>
    </rPh>
    <phoneticPr fontId="5"/>
  </si>
  <si>
    <t>歳入一般財源等</t>
    <rPh sb="0" eb="2">
      <t>サイニュウ</t>
    </rPh>
    <rPh sb="2" eb="4">
      <t>イッパン</t>
    </rPh>
    <rPh sb="4" eb="6">
      <t>ザイゲン</t>
    </rPh>
    <rPh sb="6" eb="7">
      <t>トウ</t>
    </rPh>
    <phoneticPr fontId="25"/>
  </si>
  <si>
    <t>世帯数 (世帯)</t>
    <rPh sb="0" eb="3">
      <t>セタイスウ</t>
    </rPh>
    <phoneticPr fontId="5"/>
  </si>
  <si>
    <t>職員の状況 (※8)</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</si>
  <si>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</si>
  <si>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</si>
  <si>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</si>
  <si>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</si>
  <si>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</si>
  <si>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</si>
  <si>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</si>
  <si>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　うち公的資金</t>
    <rPh sb="3" eb="5">
      <t>コウテキ</t>
    </rPh>
    <phoneticPr fontId="5"/>
  </si>
  <si>
    <t>市区町村長</t>
    <rPh sb="0" eb="2">
      <t>シク</t>
    </rPh>
    <rPh sb="2" eb="4">
      <t>チョウソン</t>
    </rPh>
    <rPh sb="4" eb="5">
      <t>チョウ</t>
    </rPh>
    <phoneticPr fontId="5"/>
  </si>
  <si>
    <t>一般職員</t>
    <rPh sb="0" eb="2">
      <t>イッパン</t>
    </rPh>
    <rPh sb="2" eb="4">
      <t>ショクイン</t>
    </rPh>
    <phoneticPr fontId="5"/>
  </si>
  <si>
    <t>地方債現在高（臨時財政対策債除き）</t>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</si>
  <si>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</si>
  <si>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</si>
  <si>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</si>
  <si>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</si>
  <si>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</si>
  <si>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</si>
  <si>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</si>
  <si>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</si>
  <si>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5"/>
  </si>
  <si>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</si>
  <si>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</si>
  <si>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</si>
  <si>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</si>
  <si>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</si>
  <si>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</si>
  <si>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</si>
  <si>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</si>
  <si>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</si>
  <si>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</si>
  <si>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</si>
  <si>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</si>
  <si>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</si>
  <si>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</si>
  <si>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</si>
  <si>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</si>
  <si>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</si>
  <si>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</si>
  <si>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</si>
  <si>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</si>
  <si>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</si>
  <si>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</si>
  <si>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8"/>
  </si>
  <si>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</si>
  <si>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</si>
  <si>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</si>
  <si>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</si>
  <si>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9"/>
  </si>
  <si>
    <t>※8：職員の状況については、調査対象年度の地方公務員給与実態調査に基づいている。</t>
    <phoneticPr fontId="29"/>
  </si>
  <si>
    <t>令和6年度</t>
    <phoneticPr fontId="25"/>
  </si>
  <si>
    <t>香川県三木町</t>
    <phoneticPr fontId="25"/>
  </si>
  <si>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</si>
  <si>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</si>
  <si>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</si>
  <si>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</si>
  <si>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</si>
  <si>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</si>
  <si>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</si>
  <si>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</si>
  <si>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</si>
  <si>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</si>
  <si>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</si>
  <si>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</si>
  <si>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4"/>
  </si>
  <si>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</si>
  <si>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</si>
  <si>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</si>
  <si>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</si>
  <si>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</si>
  <si>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</si>
  <si>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</si>
  <si>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</si>
  <si>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</si>
  <si>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24"/>
  </si>
  <si>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</si>
  <si>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</si>
  <si>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4"/>
  </si>
  <si>
    <t>　　　所得割</t>
    <phoneticPr fontId="5"/>
  </si>
  <si>
    <t>衛生費</t>
  </si>
  <si>
    <t>分離課税所得割交付金</t>
    <phoneticPr fontId="25"/>
  </si>
  <si>
    <t>　　　法人均等割</t>
    <phoneticPr fontId="5"/>
  </si>
  <si>
    <t>労働費</t>
  </si>
  <si>
    <t>地方消費税交付金</t>
  </si>
  <si>
    <t>　　　法人税割</t>
    <phoneticPr fontId="5"/>
  </si>
  <si>
    <t>農林水産業費</t>
  </si>
  <si>
    <t>ゴルフ場利用税交付金</t>
  </si>
  <si>
    <t>　　固定資産税</t>
    <phoneticPr fontId="5"/>
  </si>
  <si>
    <t>商工費</t>
  </si>
  <si>
    <t>自動車取得税交付金</t>
  </si>
  <si>
    <t>　　　うち純固定資産税</t>
    <phoneticPr fontId="5"/>
  </si>
  <si>
    <t>土木費</t>
  </si>
  <si>
    <t>軽油引取税交付金</t>
  </si>
  <si>
    <t>　　軽自動車税</t>
    <phoneticPr fontId="5"/>
  </si>
  <si>
    <t>消防費</t>
  </si>
  <si>
    <t>自動車税環境性能割交付金</t>
    <phoneticPr fontId="5"/>
  </si>
  <si>
    <t>　　市町村たばこ税</t>
    <phoneticPr fontId="5"/>
  </si>
  <si>
    <t>教育費</t>
  </si>
  <si>
    <t>法人事業税交付金</t>
    <phoneticPr fontId="16"/>
  </si>
  <si>
    <t>　　鉱産税</t>
    <phoneticPr fontId="5"/>
  </si>
  <si>
    <t>災害復旧費</t>
  </si>
  <si>
    <t>地方特例交付金等</t>
    <rPh sb="7" eb="8">
      <t>トウ</t>
    </rPh>
    <phoneticPr fontId="16"/>
  </si>
  <si>
    <t>　　特別土地保有税</t>
    <phoneticPr fontId="5"/>
  </si>
  <si>
    <t>公債費</t>
  </si>
  <si>
    <t>　住宅借入金等特別税額控除減収補塡特例交付金</t>
    <phoneticPr fontId="5"/>
  </si>
  <si>
    <t>　法定外普通税</t>
    <phoneticPr fontId="5"/>
  </si>
  <si>
    <t>諸支出金</t>
    <rPh sb="3" eb="4">
      <t>キン</t>
    </rPh>
    <phoneticPr fontId="25"/>
  </si>
  <si>
    <t>　定額減税減収補塡特例交付金</t>
    <phoneticPr fontId="5"/>
  </si>
  <si>
    <t>目的税</t>
  </si>
  <si>
    <t>前年度繰上充用金</t>
    <phoneticPr fontId="5"/>
  </si>
  <si>
    <t>　新型コロナウイルス感染症対策地方税減収補塡特別交付金</t>
    <phoneticPr fontId="5"/>
  </si>
  <si>
    <t>　法定目的税</t>
    <phoneticPr fontId="5"/>
  </si>
  <si>
    <t>歳出合計</t>
  </si>
  <si>
    <t>地方交付税</t>
  </si>
  <si>
    <t>　　入湯税</t>
    <phoneticPr fontId="5"/>
  </si>
  <si>
    <t>　普通交付税</t>
    <phoneticPr fontId="5"/>
  </si>
  <si>
    <t>　　事業所税</t>
    <phoneticPr fontId="5"/>
  </si>
  <si>
    <t>性質別歳出の状況（単位 千円・％）</t>
    <rPh sb="0" eb="2">
      <t>セイシツ</t>
    </rPh>
    <phoneticPr fontId="5"/>
  </si>
  <si>
    <t>　特別交付税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</si>
  <si>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</si>
  <si>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</si>
  <si>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</si>
  <si>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</si>
  <si>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</si>
  <si>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0"/>
  </si>
  <si>
    <t>　震災復興特別交付税</t>
    <phoneticPr fontId="25"/>
  </si>
  <si>
    <t>　　水利地益税等</t>
    <phoneticPr fontId="5"/>
  </si>
  <si>
    <t>義務的経費計</t>
    <rPh sb="0" eb="3">
      <t>ギムテキ</t>
    </rPh>
    <rPh sb="3" eb="5">
      <t>ケイヒ</t>
    </rPh>
    <rPh sb="5" eb="6">
      <t>ケイ</t>
    </rPh>
    <phoneticPr fontId="5"/>
  </si>
  <si>
    <t>(一般財源計)</t>
    <phoneticPr fontId="5"/>
  </si>
  <si>
    <t>　法定外目的税</t>
    <phoneticPr fontId="5"/>
  </si>
  <si>
    <t>　人件費</t>
    <phoneticPr fontId="5"/>
  </si>
  <si>
    <t>交通安全対策特別交付金</t>
    <phoneticPr fontId="5"/>
  </si>
  <si>
    <t>旧法による税</t>
  </si>
  <si>
    <t>　　うち職員給</t>
    <rPh sb="4" eb="6">
      <t>ショクイン</t>
    </rPh>
    <rPh sb="6" eb="7">
      <t>キュウ</t>
    </rPh>
    <phoneticPr fontId="5"/>
  </si>
  <si>
    <t>分担金・負担金</t>
  </si>
  <si>
    <t>合計</t>
  </si>
  <si>
    <t>　扶助費</t>
    <phoneticPr fontId="5"/>
  </si>
  <si>
    <t>使用料</t>
  </si>
  <si>
    <t>　公債費</t>
    <phoneticPr fontId="5"/>
  </si>
  <si>
    <t>手数料</t>
  </si>
  <si>
    <t>内訳</t>
    <rPh sb="0" eb="2">
      <t>ウチワケ</t>
    </rPh>
    <phoneticPr fontId="5"/>
  </si>
  <si>
    <t>国庫支出金</t>
  </si>
  <si>
    <t>令和6年度</t>
    <rPh sb="0" eb="2">
      <t>レイワ</t>
    </rPh>
    <rPh sb="3" eb="5">
      <t>ネンド</t>
    </rPh>
    <phoneticPr fontId="5"/>
  </si>
  <si>
    <t>令和5年度</t>
    <rPh sb="0" eb="2">
      <t>レイワ</t>
    </rPh>
    <rPh sb="3" eb="5">
      <t>ネンド</t>
    </rPh>
    <rPh sb="4" eb="5">
      <t>ド</t>
    </rPh>
    <phoneticPr fontId="5"/>
  </si>
  <si>
    <t>　うち元金</t>
    <phoneticPr fontId="25"/>
  </si>
  <si>
    <t>国有提供交付金(特別区財調交付金)</t>
  </si>
  <si>
    <t>徴収率
(％)</t>
    <rPh sb="0" eb="2">
      <t>チョウシュウ</t>
    </rPh>
    <rPh sb="2" eb="3">
      <t>リツ</t>
    </rPh>
    <phoneticPr fontId="5"/>
  </si>
  <si>
    <t>現年</t>
    <rPh sb="0" eb="1">
      <t>ゲン</t>
    </rPh>
    <rPh sb="1" eb="2">
      <t>ネン</t>
    </rPh>
    <phoneticPr fontId="5"/>
  </si>
  <si>
    <t>　うち利子</t>
    <phoneticPr fontId="25"/>
  </si>
  <si>
    <t>都道府県支出金</t>
  </si>
  <si>
    <t>・計</t>
    <phoneticPr fontId="5"/>
  </si>
  <si>
    <t>市町村民税</t>
    <rPh sb="0" eb="3">
      <t>シチョウソン</t>
    </rPh>
    <rPh sb="3" eb="4">
      <t>ミン</t>
    </rPh>
    <rPh sb="4" eb="5">
      <t>ゼイ</t>
    </rPh>
    <phoneticPr fontId="5"/>
  </si>
  <si>
    <t>一時借入金利子</t>
    <phoneticPr fontId="5"/>
  </si>
  <si>
    <t>財産収入</t>
  </si>
  <si>
    <t>純固定資産税</t>
    <rPh sb="0" eb="1">
      <t>ジュン</t>
    </rPh>
    <rPh sb="1" eb="3">
      <t>コテイ</t>
    </rPh>
    <rPh sb="3" eb="6">
      <t>シサンゼイ</t>
    </rPh>
    <phoneticPr fontId="5"/>
  </si>
  <si>
    <t>その他の経費</t>
    <rPh sb="2" eb="3">
      <t>タ</t>
    </rPh>
    <rPh sb="4" eb="6">
      <t>ケイヒ</t>
    </rPh>
    <phoneticPr fontId="5"/>
  </si>
  <si>
    <t>寄附金</t>
  </si>
  <si>
    <t>　物件費</t>
    <phoneticPr fontId="5"/>
  </si>
  <si>
    <t>繰入金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</si>
  <si>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</si>
  <si>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</si>
  <si>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</si>
  <si>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繰越金</t>
  </si>
  <si>
    <t>合計</t>
    <phoneticPr fontId="5"/>
  </si>
  <si>
    <t>実質収支</t>
    <rPh sb="0" eb="2">
      <t>ジッシツ</t>
    </rPh>
    <rPh sb="2" eb="4">
      <t>シュウシ</t>
    </rPh>
    <phoneticPr fontId="5"/>
  </si>
  <si>
    <t>　補助費等</t>
    <rPh sb="1" eb="3">
      <t>ホジョ</t>
    </rPh>
    <rPh sb="3" eb="4">
      <t>ヒ</t>
    </rPh>
    <rPh sb="4" eb="5">
      <t>トウ</t>
    </rPh>
    <phoneticPr fontId="5"/>
  </si>
  <si>
    <t>諸収入</t>
  </si>
  <si>
    <t>下水道</t>
    <phoneticPr fontId="5"/>
  </si>
  <si>
    <t>再差引収支</t>
    <rPh sb="0" eb="1">
      <t>サイ</t>
    </rPh>
    <rPh sb="1" eb="3">
      <t>サシヒキ</t>
    </rPh>
    <rPh sb="3" eb="5">
      <t>シュウシ</t>
    </rPh>
    <phoneticPr fontId="5"/>
  </si>
  <si>
    <t>　　うち一部事務組合負担金</t>
    <phoneticPr fontId="5"/>
  </si>
  <si>
    <t>地方債</t>
  </si>
  <si>
    <t>上水道</t>
    <phoneticPr fontId="5"/>
  </si>
  <si>
    <t>加入世帯数(世帯)</t>
  </si>
  <si>
    <t>　繰出金</t>
    <phoneticPr fontId="5"/>
  </si>
  <si>
    <t>　うち減収補塡債(特例分)</t>
    <rPh sb="4" eb="5">
      <t>シュウ</t>
    </rPh>
    <rPh sb="9" eb="10">
      <t>トク</t>
    </rPh>
    <rPh sb="10" eb="11">
      <t>レイ</t>
    </rPh>
    <rPh sb="11" eb="12">
      <t>ブン</t>
    </rPh>
    <phoneticPr fontId="16"/>
  </si>
  <si>
    <t>工業用水道</t>
    <phoneticPr fontId="5"/>
  </si>
  <si>
    <t>被保険者数(人)</t>
  </si>
  <si>
    <t>　積立金</t>
    <phoneticPr fontId="5"/>
  </si>
  <si>
    <t>　うち臨時財政対策債</t>
    <phoneticPr fontId="5"/>
  </si>
  <si>
    <t>交通</t>
    <phoneticPr fontId="5"/>
  </si>
  <si>
    <t>被保険者
1人当り</t>
    <phoneticPr fontId="5"/>
  </si>
  <si>
    <t>保険税(料)収入額</t>
    <phoneticPr fontId="5"/>
  </si>
  <si>
    <t>　投資・出資金・貸付金</t>
    <phoneticPr fontId="5"/>
  </si>
  <si>
    <t>歳入合計</t>
    <phoneticPr fontId="5"/>
  </si>
  <si>
    <t>国民健康保険</t>
    <phoneticPr fontId="5"/>
  </si>
  <si>
    <t>国庫支出金</t>
    <phoneticPr fontId="5"/>
  </si>
  <si>
    <t>　前年度繰上充用金</t>
    <phoneticPr fontId="5"/>
  </si>
  <si>
    <t>その他</t>
    <phoneticPr fontId="5"/>
  </si>
  <si>
    <t>保険給付費</t>
    <phoneticPr fontId="5"/>
  </si>
  <si>
    <t>投資的経費計</t>
    <rPh sb="5" eb="6">
      <t>ケイ</t>
    </rPh>
    <phoneticPr fontId="5"/>
  </si>
  <si>
    <t>(注釈)</t>
    <rPh sb="1" eb="2">
      <t>チュウ</t>
    </rPh>
    <rPh sb="2" eb="3">
      <t>シャク</t>
    </rPh>
    <phoneticPr fontId="5"/>
  </si>
  <si>
    <t>　　うち人件費</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</si>
  <si>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</si>
  <si>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普通建設事業費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</si>
  <si>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</si>
  <si>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</si>
  <si>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</si>
  <si>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</si>
  <si>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</si>
  <si>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</si>
  <si>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</si>
  <si>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令和6年度</t>
  </si>
  <si>
    <t>香川県三木町</t>
  </si>
  <si>
    <t>一般会計等の財政状況（単位：百万円）</t>
    <rPh sb="0" eb="2">
      <t>イッパン</t>
    </rPh>
    <rPh sb="2" eb="4">
      <t>カイケイ</t>
    </rPh>
    <rPh sb="4" eb="5">
      <t>トウ</t>
    </rPh>
    <rPh sb="6" eb="8">
      <t>ザイセイ</t>
    </rPh>
    <rPh sb="8" eb="10">
      <t>ジョウキョウ</t>
    </rPh>
    <phoneticPr fontId="31"/>
  </si>
  <si>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1"/>
  </si>
  <si>
    <t>会計名</t>
    <rPh sb="0" eb="2">
      <t>カイケイ</t>
    </rPh>
    <rPh sb="2" eb="3">
      <t>メイ</t>
    </rPh>
    <phoneticPr fontId="31"/>
  </si>
  <si>
    <t>歳入</t>
    <rPh sb="0" eb="2">
      <t>サイニュウ</t>
    </rPh>
    <phoneticPr fontId="31"/>
  </si>
  <si>
    <t>歳出</t>
    <phoneticPr fontId="31"/>
  </si>
  <si>
    <t>形式収支</t>
    <phoneticPr fontId="31"/>
  </si>
  <si>
    <t>実質収支</t>
    <phoneticPr fontId="31"/>
  </si>
  <si>
    <t>他会計等
からの
繰入金</t>
    <rPh sb="9" eb="11">
      <t>クリイレ</t>
    </rPh>
    <rPh sb="11" eb="12">
      <t>キン</t>
    </rPh>
    <phoneticPr fontId="31"/>
  </si>
  <si>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</si>
  <si>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</si>
  <si>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</si>
  <si>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</si>
  <si>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</si>
  <si>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</si>
  <si>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</si>
  <si>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</si>
  <si>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</si>
  <si>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</si>
  <si>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</si>
  <si>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</si>
  <si>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</si>
  <si>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</si>
  <si>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</si>
  <si>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</si>
  <si>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</si>
  <si>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</si>
  <si>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</si>
  <si>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</si>
  <si>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</si>
  <si>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</si>
  <si>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</si>
  <si>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</si>
  <si>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</si>
  <si>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国民健康保険事業特別会計</t>
    <phoneticPr fontId="5"/>
  </si>
  <si>
    <t>介護保険事業特別会計</t>
    <phoneticPr fontId="5"/>
  </si>
  <si>
    <t>介護予防サービス事業特別会計</t>
    <phoneticPr fontId="5"/>
  </si>
  <si>
    <t>後期高齢者医療事業特別会計</t>
    <phoneticPr fontId="5"/>
  </si>
  <si>
    <t>下水道事業会計</t>
    <phoneticPr fontId="5"/>
  </si>
  <si>
    <t>法適用企業</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</si>
  <si>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</si>
  <si>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</si>
  <si>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</si>
  <si>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1"/>
  </si>
  <si>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</si>
  <si>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</si>
  <si>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</si>
  <si>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</si>
  <si>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</si>
  <si>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</si>
  <si>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</si>
  <si>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</si>
  <si>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</si>
  <si>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1"/>
  </si>
  <si>
    <t>令和4年度</t>
    <rPh sb="0" eb="2">
      <t>レイワ</t>
    </rPh>
    <rPh sb="3" eb="5">
      <t>ネンド</t>
    </rPh>
    <phoneticPr fontId="5"/>
  </si>
  <si>
    <t>令和5年度</t>
    <rPh sb="0" eb="2">
      <t>レイワ</t>
    </rPh>
    <rPh sb="3" eb="5">
      <t>ネンド</t>
    </rPh>
    <phoneticPr fontId="5"/>
  </si>
  <si>
    <t>分母比</t>
    <rPh sb="0" eb="2">
      <t>ブンボ</t>
    </rPh>
    <rPh sb="2" eb="3">
      <t>ヒ</t>
    </rPh>
    <phoneticPr fontId="5"/>
  </si>
  <si>
    <t>内訳</t>
    <rPh sb="0" eb="2">
      <t>ウチワケ</t>
    </rPh>
    <phoneticPr fontId="31"/>
  </si>
  <si>
    <t>元利償還金</t>
    <rPh sb="0" eb="2">
      <t>ガンリ</t>
    </rPh>
    <rPh sb="2" eb="5">
      <t>ショウカンキン</t>
    </rPh>
    <phoneticPr fontId="31"/>
  </si>
  <si>
    <t xml:space="preserve">一般会計等に係る地方債の現在高 </t>
    <rPh sb="0" eb="2">
      <t>イッパン</t>
    </rPh>
    <rPh sb="2" eb="4">
      <t>カイケイ</t>
    </rPh>
    <rPh sb="4" eb="5">
      <t>トウ</t>
    </rPh>
    <rPh sb="6" eb="7">
      <t>カカ</t>
    </rPh>
    <rPh sb="8" eb="11">
      <t>チホウサイ</t>
    </rPh>
    <rPh sb="12" eb="15">
      <t>ゲンザイダカ</t>
    </rPh>
    <phoneticPr fontId="31"/>
  </si>
  <si>
    <t>債務負担行為</t>
    <rPh sb="0" eb="2">
      <t>サイム</t>
    </rPh>
    <rPh sb="2" eb="4">
      <t>フタン</t>
    </rPh>
    <rPh sb="4" eb="6">
      <t>コウイ</t>
    </rPh>
    <phoneticPr fontId="5"/>
  </si>
  <si>
    <t>PFI事業に係るもの</t>
    <rPh sb="3" eb="5">
      <t>ジギョウ</t>
    </rPh>
    <rPh sb="6" eb="7">
      <t>カカ</t>
    </rPh>
    <phoneticPr fontId="31"/>
  </si>
  <si>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</si>
  <si>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1"/>
  </si>
  <si>
    <t>いわゆる五省協定等に係るもの</t>
    <rPh sb="4" eb="6">
      <t>ゴショウ</t>
    </rPh>
    <rPh sb="6" eb="9">
      <t>キョウテイトウ</t>
    </rPh>
    <rPh sb="10" eb="11">
      <t>カカ</t>
    </rPh>
    <phoneticPr fontId="31"/>
  </si>
  <si>
    <t>準元利償還金</t>
    <rPh sb="0" eb="1">
      <t>ジュン</t>
    </rPh>
    <rPh sb="1" eb="3">
      <t>ガンリ</t>
    </rPh>
    <rPh sb="3" eb="6">
      <t>ショウカンキン</t>
    </rPh>
    <phoneticPr fontId="31"/>
  </si>
  <si>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1"/>
  </si>
  <si>
    <t xml:space="preserve">公営企業債等繰入見込額 </t>
    <rPh sb="0" eb="2">
      <t>コウエイ</t>
    </rPh>
    <rPh sb="2" eb="5">
      <t>キギョウサイ</t>
    </rPh>
    <rPh sb="5" eb="6">
      <t>トウ</t>
    </rPh>
    <rPh sb="6" eb="8">
      <t>クリイ</t>
    </rPh>
    <rPh sb="8" eb="11">
      <t>ミコミガク</t>
    </rPh>
    <phoneticPr fontId="31"/>
  </si>
  <si>
    <t>国営土地改良事業に係るもの</t>
    <rPh sb="0" eb="2">
      <t>コクエイ</t>
    </rPh>
    <rPh sb="2" eb="4">
      <t>トチ</t>
    </rPh>
    <rPh sb="4" eb="6">
      <t>カイリョウ</t>
    </rPh>
    <rPh sb="6" eb="8">
      <t>ジギョウ</t>
    </rPh>
    <rPh sb="9" eb="10">
      <t>カカ</t>
    </rPh>
    <phoneticPr fontId="31"/>
  </si>
  <si>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1"/>
  </si>
  <si>
    <t xml:space="preserve">組合等負担等見込額 </t>
    <rPh sb="0" eb="2">
      <t>クミアイ</t>
    </rPh>
    <rPh sb="2" eb="3">
      <t>トウ</t>
    </rPh>
    <rPh sb="3" eb="5">
      <t>フタン</t>
    </rPh>
    <rPh sb="5" eb="6">
      <t>トウ</t>
    </rPh>
    <rPh sb="6" eb="9">
      <t>ミコミガク</t>
    </rPh>
    <phoneticPr fontId="31"/>
  </si>
  <si>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</si>
  <si>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1"/>
  </si>
  <si>
    <t xml:space="preserve">退職手当負担見込額 </t>
    <rPh sb="0" eb="2">
      <t>タイショク</t>
    </rPh>
    <rPh sb="2" eb="4">
      <t>テアテ</t>
    </rPh>
    <rPh sb="4" eb="6">
      <t>フタン</t>
    </rPh>
    <rPh sb="6" eb="9">
      <t>ミコミガク</t>
    </rPh>
    <phoneticPr fontId="31"/>
  </si>
  <si>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</si>
  <si>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1"/>
  </si>
  <si>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1"/>
  </si>
  <si>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</si>
  <si>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1"/>
  </si>
  <si>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</si>
  <si>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</si>
  <si>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</si>
  <si>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</si>
  <si>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</si>
  <si>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1"/>
  </si>
  <si>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</si>
  <si>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</si>
  <si>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</si>
  <si>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</si>
  <si>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1"/>
  </si>
  <si>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</si>
  <si>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1"/>
  </si>
  <si>
    <t xml:space="preserve">充当可能特定歳入 </t>
    <rPh sb="0" eb="2">
      <t>ジュウトウ</t>
    </rPh>
    <rPh sb="2" eb="4">
      <t>カノウ</t>
    </rPh>
    <rPh sb="4" eb="6">
      <t>トクテイ</t>
    </rPh>
    <rPh sb="6" eb="8">
      <t>サイニュウ</t>
    </rPh>
    <phoneticPr fontId="31"/>
  </si>
  <si>
    <t xml:space="preserve">基準財政需要額算入見込額 </t>
    <rPh sb="0" eb="2">
      <t>キジュン</t>
    </rPh>
    <rPh sb="2" eb="4">
      <t>ザイセイ</t>
    </rPh>
    <rPh sb="4" eb="7">
      <t>ジュヨウガク</t>
    </rPh>
    <rPh sb="7" eb="9">
      <t>サンニュウ</t>
    </rPh>
    <rPh sb="9" eb="12">
      <t>ミコミガク</t>
    </rPh>
    <phoneticPr fontId="31"/>
  </si>
  <si>
    <t>(Ｆ)</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</si>
  <si>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</si>
  <si>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</si>
  <si>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</si>
  <si>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1"/>
  </si>
  <si>
    <t>土地開発公社に係る将来負担額</t>
    <rPh sb="0" eb="2">
      <t>トチ</t>
    </rPh>
    <rPh sb="2" eb="4">
      <t>カイハツ</t>
    </rPh>
    <rPh sb="4" eb="6">
      <t>コウシャ</t>
    </rPh>
    <rPh sb="7" eb="8">
      <t>カカ</t>
    </rPh>
    <rPh sb="9" eb="11">
      <t>ショウライ</t>
    </rPh>
    <rPh sb="11" eb="14">
      <t>フタンガク</t>
    </rPh>
    <phoneticPr fontId="31"/>
  </si>
  <si>
    <t>利子補給に係るもの</t>
  </si>
  <si>
    <t>健全化判断比率</t>
    <rPh sb="0" eb="3">
      <t>ケンゼンカ</t>
    </rPh>
    <rPh sb="3" eb="5">
      <t>ハンダン</t>
    </rPh>
    <rPh sb="5" eb="7">
      <t>ヒリツ</t>
    </rPh>
    <phoneticPr fontId="20"/>
  </si>
  <si>
    <t>令和6年度</t>
    <rPh sb="0" eb="2">
      <t>レイワ</t>
    </rPh>
    <rPh sb="3" eb="5">
      <t>ネンド</t>
    </rPh>
    <phoneticPr fontId="20"/>
  </si>
  <si>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</si>
  <si>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</si>
  <si>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</si>
  <si>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</si>
  <si>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</si>
  <si>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0"/>
  </si>
  <si>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1"/>
  </si>
  <si>
    <t>(Ｃ)</t>
    <phoneticPr fontId="5"/>
  </si>
  <si>
    <t>連結実質赤字比率</t>
    <rPh sb="0" eb="2">
      <t>レンケツ</t>
    </rPh>
    <rPh sb="2" eb="4">
      <t>ジッシツ</t>
    </rPh>
    <rPh sb="4" eb="6">
      <t>アカジ</t>
    </rPh>
    <rPh sb="6" eb="8">
      <t>ヒリツ</t>
    </rPh>
    <phoneticPr fontId="20"/>
  </si>
  <si>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</si>
  <si>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</si>
  <si>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0"/>
  </si>
  <si>
    <t>(Ｃ)－(Ｄ)</t>
    <phoneticPr fontId="5"/>
  </si>
  <si>
    <t>将来負担比率</t>
    <rPh sb="0" eb="2">
      <t>ショウライ</t>
    </rPh>
    <rPh sb="2" eb="4">
      <t>フタン</t>
    </rPh>
    <rPh sb="4" eb="6">
      <t>ヒリツ</t>
    </rPh>
    <phoneticPr fontId="20"/>
  </si>
  <si>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</si>
  <si>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</si>
  <si>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</si>
  <si>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</si>
  <si>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</si>
  <si>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</si>
  <si>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</si>
  <si>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</si>
  <si>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</si>
  <si>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</si>
  <si>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</si>
  <si>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</si>
  <si>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</si>
  <si>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</si>
  <si>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</si>
  <si>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t>
  </si>
  <si>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</si>
  <si>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</si>
  <si>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</si>
  <si>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</si>
  <si>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</si>
  <si>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</si>
  <si>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</si>
  <si>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</si>
  <si>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</si>
  <si>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</si>
  <si>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</si>
  <si>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</si>
  <si>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</si>
  <si>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7"/>
  </si>
  <si>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</si>
  <si>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</si>
  <si>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</si>
  <si>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</si>
  <si>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</si>
  <si>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</si>
  <si>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</si>
  <si>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</si>
  <si>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</si>
  <si>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</si>
  <si>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</si>
  <si>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</si>
  <si>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</si>
  <si>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</si>
  <si>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</si>
  <si>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R02</t>
  </si>
  <si>
    <t>うち単独分</t>
    <rPh sb="2" eb="4">
      <t>タンドク</t>
    </rPh>
    <rPh sb="4" eb="5">
      <t>ブン</t>
    </rPh>
    <phoneticPr fontId="5"/>
  </si>
  <si>
    <t xml:space="preserve"> R03</t>
  </si>
  <si>
    <t xml:space="preserve"> R04</t>
  </si>
  <si>
    <t xml:space="preserve"> R05</t>
  </si>
  <si>
    <t xml:space="preserve"> R06</t>
  </si>
  <si>
    <t xml:space="preserve"> 過去５年間平均</t>
    <rPh sb="1" eb="3">
      <t>カコ</t>
    </rPh>
    <rPh sb="4" eb="6">
      <t>ネンカン</t>
    </rPh>
    <rPh sb="6" eb="8">
      <t>ヘイキン</t>
    </rPh>
    <phoneticPr fontId="5"/>
  </si>
  <si>
    <t>類似団体内平均(円)</t>
    <rPh sb="0" eb="2">
      <t>ルイジ</t>
    </rPh>
    <rPh sb="2" eb="4">
      <t>ダンタイ</t>
    </rPh>
    <phoneticPr fontId="5"/>
  </si>
  <si>
    <t>R02</t>
  </si>
  <si>
    <t>R03</t>
  </si>
  <si>
    <t>R04</t>
  </si>
  <si>
    <t>R05</t>
  </si>
  <si>
    <t>R06</t>
  </si>
  <si>
    <t>▲ 4.57</t>
  </si>
  <si>
    <t>▲ 2.18</t>
  </si>
  <si>
    <t>▲ 6.34</t>
  </si>
  <si>
    <t>一般会計</t>
  </si>
  <si>
    <t>下水道事業会計</t>
  </si>
  <si>
    <t>介護保険事業特別会計</t>
  </si>
  <si>
    <t>国民健康保険事業特別会計</t>
  </si>
  <si>
    <t>後期高齢者医療事業特別会計</t>
  </si>
  <si>
    <t>介護予防サービス事業特別会計</t>
  </si>
  <si>
    <t>その他会計（赤字）</t>
  </si>
  <si>
    <t>その他会計（黒字）</t>
  </si>
  <si>
    <t>R02</t>
    <phoneticPr fontId="5"/>
  </si>
  <si>
    <t>R03</t>
    <phoneticPr fontId="5"/>
  </si>
  <si>
    <t>R04</t>
    <phoneticPr fontId="5"/>
  </si>
  <si>
    <t>R05</t>
    <phoneticPr fontId="5"/>
  </si>
  <si>
    <t>R06</t>
    <phoneticPr fontId="5"/>
  </si>
  <si>
    <t>-</t>
    <phoneticPr fontId="2"/>
  </si>
  <si>
    <t>さぬき市・三木町山林組合</t>
    <rPh sb="3" eb="4">
      <t>シ</t>
    </rPh>
    <rPh sb="5" eb="8">
      <t>ミキチョウ</t>
    </rPh>
    <rPh sb="8" eb="10">
      <t>サンリン</t>
    </rPh>
    <rPh sb="10" eb="12">
      <t>クミアイ</t>
    </rPh>
    <phoneticPr fontId="2"/>
  </si>
  <si>
    <t>東かがわ市外一市一町組合</t>
    <rPh sb="0" eb="1">
      <t>ヒガシ</t>
    </rPh>
    <rPh sb="4" eb="5">
      <t>シ</t>
    </rPh>
    <rPh sb="5" eb="6">
      <t>ホカ</t>
    </rPh>
    <rPh sb="6" eb="7">
      <t>イチ</t>
    </rPh>
    <rPh sb="7" eb="8">
      <t>シ</t>
    </rPh>
    <rPh sb="8" eb="10">
      <t>カズチョウ</t>
    </rPh>
    <rPh sb="10" eb="12">
      <t>クミアイ</t>
    </rPh>
    <phoneticPr fontId="2"/>
  </si>
  <si>
    <t>香川県東部清掃施設組合</t>
    <rPh sb="0" eb="3">
      <t>カガワケン</t>
    </rPh>
    <rPh sb="3" eb="5">
      <t>トウブ</t>
    </rPh>
    <rPh sb="5" eb="7">
      <t>セイソウ</t>
    </rPh>
    <rPh sb="7" eb="9">
      <t>シセツ</t>
    </rPh>
    <rPh sb="9" eb="11">
      <t>クミアイ</t>
    </rPh>
    <phoneticPr fontId="2"/>
  </si>
  <si>
    <t>三木・長尾葬斎組合</t>
    <rPh sb="0" eb="2">
      <t>ミキ</t>
    </rPh>
    <rPh sb="3" eb="5">
      <t>ナガオ</t>
    </rPh>
    <rPh sb="5" eb="6">
      <t>ソウ</t>
    </rPh>
    <rPh sb="6" eb="7">
      <t>サイ</t>
    </rPh>
    <rPh sb="7" eb="9">
      <t>クミアイ</t>
    </rPh>
    <phoneticPr fontId="2"/>
  </si>
  <si>
    <t>香川県市町総合事務組合</t>
    <rPh sb="0" eb="3">
      <t>カガワケン</t>
    </rPh>
    <rPh sb="3" eb="4">
      <t>シ</t>
    </rPh>
    <rPh sb="4" eb="5">
      <t>チョウ</t>
    </rPh>
    <rPh sb="5" eb="7">
      <t>ソウゴウ</t>
    </rPh>
    <rPh sb="7" eb="9">
      <t>ジム</t>
    </rPh>
    <rPh sb="9" eb="11">
      <t>クミアイ</t>
    </rPh>
    <phoneticPr fontId="2"/>
  </si>
  <si>
    <t>香川県後期高齢者医療広域連合（一般会計）</t>
    <rPh sb="0" eb="3">
      <t>カガワケン</t>
    </rPh>
    <rPh sb="3" eb="5">
      <t>コウキ</t>
    </rPh>
    <rPh sb="5" eb="8">
      <t>コウレイシャ</t>
    </rPh>
    <rPh sb="8" eb="10">
      <t>イリョウ</t>
    </rPh>
    <rPh sb="10" eb="12">
      <t>コウイキ</t>
    </rPh>
    <rPh sb="12" eb="14">
      <t>レンゴウ</t>
    </rPh>
    <rPh sb="15" eb="17">
      <t>イッパン</t>
    </rPh>
    <rPh sb="17" eb="19">
      <t>カイケイ</t>
    </rPh>
    <phoneticPr fontId="2"/>
  </si>
  <si>
    <t>香川県後期高齢者医療広域連合（後期高齢者医療事業）</t>
    <rPh sb="0" eb="3">
      <t>カガワケン</t>
    </rPh>
    <rPh sb="3" eb="5">
      <t>コウキ</t>
    </rPh>
    <rPh sb="5" eb="8">
      <t>コウレイシャ</t>
    </rPh>
    <rPh sb="8" eb="10">
      <t>イリョウ</t>
    </rPh>
    <rPh sb="10" eb="12">
      <t>コウイキ</t>
    </rPh>
    <rPh sb="12" eb="14">
      <t>レンゴウ</t>
    </rPh>
    <rPh sb="15" eb="17">
      <t>コウキ</t>
    </rPh>
    <rPh sb="17" eb="20">
      <t>コウレイシャ</t>
    </rPh>
    <rPh sb="20" eb="22">
      <t>イリョウ</t>
    </rPh>
    <rPh sb="22" eb="24">
      <t>ジギョウ</t>
    </rPh>
    <phoneticPr fontId="2"/>
  </si>
  <si>
    <t>香川県広域水道企業団（水道事業会計）</t>
    <rPh sb="0" eb="3">
      <t>カガワケン</t>
    </rPh>
    <rPh sb="3" eb="5">
      <t>コウイキ</t>
    </rPh>
    <rPh sb="5" eb="7">
      <t>スイドウ</t>
    </rPh>
    <rPh sb="7" eb="9">
      <t>キギョウ</t>
    </rPh>
    <rPh sb="9" eb="10">
      <t>ダン</t>
    </rPh>
    <rPh sb="11" eb="13">
      <t>スイドウ</t>
    </rPh>
    <rPh sb="13" eb="15">
      <t>ジギョウ</t>
    </rPh>
    <rPh sb="15" eb="17">
      <t>カイケイ</t>
    </rPh>
    <phoneticPr fontId="2"/>
  </si>
  <si>
    <t>香川県広域水道企業団（工業用水道事業会計）</t>
    <rPh sb="0" eb="3">
      <t>カガワケン</t>
    </rPh>
    <rPh sb="3" eb="5">
      <t>コウイキ</t>
    </rPh>
    <rPh sb="5" eb="7">
      <t>スイドウ</t>
    </rPh>
    <rPh sb="7" eb="9">
      <t>キギョウ</t>
    </rPh>
    <rPh sb="9" eb="10">
      <t>ダン</t>
    </rPh>
    <rPh sb="11" eb="14">
      <t>コウギョウヨウ</t>
    </rPh>
    <rPh sb="14" eb="16">
      <t>スイドウ</t>
    </rPh>
    <rPh sb="16" eb="18">
      <t>ジギョウ</t>
    </rPh>
    <rPh sb="18" eb="20">
      <t>カイケイ</t>
    </rPh>
    <phoneticPr fontId="2"/>
  </si>
  <si>
    <t>法適用企業</t>
    <rPh sb="0" eb="3">
      <t>ホウテキヨウ</t>
    </rPh>
    <rPh sb="3" eb="5">
      <t>キギョウ</t>
    </rPh>
    <phoneticPr fontId="2"/>
  </si>
  <si>
    <t>（公財）三木町文化振興財団</t>
    <rPh sb="1" eb="2">
      <t>コウ</t>
    </rPh>
    <rPh sb="2" eb="3">
      <t>ザイ</t>
    </rPh>
    <rPh sb="4" eb="7">
      <t>ミキチョウ</t>
    </rPh>
    <rPh sb="7" eb="9">
      <t>ブンカ</t>
    </rPh>
    <rPh sb="9" eb="11">
      <t>シンコウ</t>
    </rPh>
    <rPh sb="11" eb="13">
      <t>ザイダン</t>
    </rPh>
    <phoneticPr fontId="2"/>
  </si>
  <si>
    <t>（公財）三木町健康生きがい財団</t>
    <rPh sb="1" eb="2">
      <t>コウ</t>
    </rPh>
    <rPh sb="2" eb="3">
      <t>ザイ</t>
    </rPh>
    <rPh sb="4" eb="7">
      <t>ミキチョウ</t>
    </rPh>
    <rPh sb="7" eb="9">
      <t>ケンコウ</t>
    </rPh>
    <rPh sb="9" eb="10">
      <t>イ</t>
    </rPh>
    <rPh sb="13" eb="15">
      <t>ザイダン</t>
    </rPh>
    <phoneticPr fontId="2"/>
  </si>
  <si>
    <t>〇</t>
    <phoneticPr fontId="2"/>
  </si>
  <si>
    <t>三木町土地開発公社</t>
    <rPh sb="0" eb="3">
      <t>ミキチョウ</t>
    </rPh>
    <rPh sb="3" eb="5">
      <t>トチ</t>
    </rPh>
    <rPh sb="5" eb="7">
      <t>カイハツ</t>
    </rPh>
    <rPh sb="7" eb="9">
      <t>コウシャ</t>
    </rPh>
    <phoneticPr fontId="2"/>
  </si>
  <si>
    <t>-</t>
    <phoneticPr fontId="2"/>
  </si>
  <si>
    <t>-</t>
    <phoneticPr fontId="2"/>
  </si>
  <si>
    <t>ふれあいふるさと基金</t>
    <rPh sb="8" eb="10">
      <t>キキン</t>
    </rPh>
    <phoneticPr fontId="5"/>
  </si>
  <si>
    <t>公共施設整備基金</t>
    <rPh sb="0" eb="2">
      <t>コウキョウ</t>
    </rPh>
    <rPh sb="2" eb="4">
      <t>シセツ</t>
    </rPh>
    <rPh sb="4" eb="6">
      <t>セイビ</t>
    </rPh>
    <rPh sb="6" eb="8">
      <t>キキン</t>
    </rPh>
    <phoneticPr fontId="2"/>
  </si>
  <si>
    <t>社会福祉基金</t>
    <rPh sb="0" eb="2">
      <t>シャカイ</t>
    </rPh>
    <rPh sb="2" eb="4">
      <t>フクシ</t>
    </rPh>
    <rPh sb="4" eb="6">
      <t>キキン</t>
    </rPh>
    <phoneticPr fontId="2"/>
  </si>
  <si>
    <t>消防機材整備基金</t>
    <rPh sb="0" eb="2">
      <t>ショウボウ</t>
    </rPh>
    <rPh sb="2" eb="4">
      <t>キザイ</t>
    </rPh>
    <rPh sb="4" eb="6">
      <t>セイビ</t>
    </rPh>
    <rPh sb="6" eb="8">
      <t>キキン</t>
    </rPh>
    <phoneticPr fontId="2"/>
  </si>
  <si>
    <t>健康生きがい中核施設大規模修繕等基金</t>
    <rPh sb="0" eb="2">
      <t>ケンコウ</t>
    </rPh>
    <rPh sb="2" eb="3">
      <t>イ</t>
    </rPh>
    <rPh sb="6" eb="8">
      <t>チュウカク</t>
    </rPh>
    <rPh sb="8" eb="10">
      <t>シセツ</t>
    </rPh>
    <rPh sb="10" eb="13">
      <t>ダイキボ</t>
    </rPh>
    <rPh sb="13" eb="16">
      <t>シュウゼントウ</t>
    </rPh>
    <rPh sb="16" eb="18">
      <t>キキン</t>
    </rPh>
    <phoneticPr fontId="2"/>
  </si>
  <si>
    <t>-</t>
    <phoneticPr fontId="2"/>
  </si>
  <si>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</si>
  <si>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</si>
  <si>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t>　有形固定資産減価償却率が類似団体をやや下回る水準にある一方で、　将来負担比率は類似団体と比較して高い水準にある。主な要因として、三木町学校給食センターの整備に伴い多額の地方債を借り入れたことで、地方債現在高が増加したことが挙げられる。今後も、施設の老朽化対策を計画的に推進するとともに、公立認定こども園の整備により複数の保育所・幼稚園の集約化を図り、将来的な維持管理経費の削減と将来負担の軽減に努める。</t>
    <rPh sb="45" eb="47">
      <t>ヒカク</t>
    </rPh>
    <rPh sb="77" eb="79">
      <t>セイビ</t>
    </rPh>
    <rPh sb="122" eb="124">
      <t>シセツ</t>
    </rPh>
    <rPh sb="131" eb="134">
      <t>ケイカクテキ</t>
    </rPh>
    <rPh sb="135" eb="137">
      <t>スイシン</t>
    </rPh>
    <phoneticPr fontId="5"/>
  </si>
  <si>
    <t>(　参考　）</t>
    <rPh sb="2" eb="4">
      <t>サンコウ</t>
    </rPh>
    <phoneticPr fontId="5"/>
  </si>
  <si>
    <t>当該団体値</t>
    <rPh sb="0" eb="2">
      <t>トウガイ</t>
    </rPh>
    <rPh sb="2" eb="4">
      <t>ダンタイ</t>
    </rPh>
    <rPh sb="4" eb="5">
      <t>アタイ</t>
    </rPh>
    <phoneticPr fontId="5"/>
  </si>
  <si>
    <t>将来負担比率</t>
    <phoneticPr fontId="5"/>
  </si>
  <si>
    <t>有形固定資産減価償却率</t>
    <phoneticPr fontId="5"/>
  </si>
  <si>
    <t>類似団体内平均値</t>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</si>
  <si>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</si>
  <si>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　実質公債費比率は類似団体とほぼ同じ水準であるが、将来負担比率は４年ぶりに算定され、類似団体平均を大きく上回っている。三木町学校給食センター整備に伴う地方債の元金償還は、令和１０年度から本格的に始まり、実質公債費比率についても今後、上昇していくことが予想されるため、これまで以上に公債費の適正化に取り組んでいく必要がある。</t>
    <rPh sb="1" eb="8">
      <t>ジッシツコウサイヒヒリツ</t>
    </rPh>
    <rPh sb="9" eb="13">
      <t>ルイジダンタイ</t>
    </rPh>
    <rPh sb="16" eb="17">
      <t>オナ</t>
    </rPh>
    <rPh sb="18" eb="20">
      <t>スイジュン</t>
    </rPh>
    <rPh sb="25" eb="31">
      <t>ショウライフタンヒリツ</t>
    </rPh>
    <rPh sb="33" eb="34">
      <t>ネン</t>
    </rPh>
    <rPh sb="37" eb="39">
      <t>サンテイ</t>
    </rPh>
    <rPh sb="42" eb="46">
      <t>ルイジダンタイ</t>
    </rPh>
    <rPh sb="46" eb="48">
      <t>ヘイキン</t>
    </rPh>
    <rPh sb="49" eb="50">
      <t>オオ</t>
    </rPh>
    <rPh sb="70" eb="72">
      <t>セイビ</t>
    </rPh>
    <rPh sb="79" eb="83">
      <t>ガンキンショウカン</t>
    </rPh>
    <rPh sb="85" eb="87">
      <t>レイワ</t>
    </rPh>
    <rPh sb="89" eb="91">
      <t>ネンド</t>
    </rPh>
    <rPh sb="93" eb="96">
      <t>ホンカクテキ</t>
    </rPh>
    <rPh sb="97" eb="98">
      <t>ハジ</t>
    </rPh>
    <rPh sb="101" eb="108">
      <t>ジッシツコウサイヒヒリツ</t>
    </rPh>
    <rPh sb="113" eb="115">
      <t>コンゴ</t>
    </rPh>
    <rPh sb="116" eb="118">
      <t>ジョウショウ</t>
    </rPh>
    <rPh sb="125" eb="127">
      <t>ヨソウ</t>
    </rPh>
    <rPh sb="137" eb="139">
      <t>イジョウ</t>
    </rPh>
    <rPh sb="140" eb="143">
      <t>コウサイヒ</t>
    </rPh>
    <rPh sb="144" eb="147">
      <t>テキセイカ</t>
    </rPh>
    <rPh sb="148" eb="149">
      <t>ト</t>
    </rPh>
    <rPh sb="150" eb="151">
      <t>ク</t>
    </rPh>
    <rPh sb="155" eb="157">
      <t>ヒツヨウ</t>
    </rPh>
    <phoneticPr fontId="2"/>
  </si>
  <si>
    <t>実質公債費比率</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</si>
</sst>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 numFmtId="191" formatCode="#,##0.0_);[Red]\(#,##0.0\)"/>
  </numFmts>
  <fonts count="41"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11"/>
      <color theme="1"/>
      <name val="ＭＳ Ｐゴシック"/>
      <family val="3"/>
      <charset val="128"/>
    </font>
    <font>
      <sz val="12"/>
      <color rgb="FF000000"/>
      <name val="ＭＳ Ｐゴシック"/>
      <family val="3"/>
      <charset val="128"/>
    </font>
    <font>
      <sz val="14"/>
      <color theme="1"/>
      <name val="ＭＳ Ｐ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1">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6" fillId="0" borderId="0"/>
    <xf numFmtId="0" fontId="16" fillId="0" borderId="0">
      <alignment vertical="center"/>
    </xf>
    <xf numFmtId="0" fontId="14" fillId="0" borderId="0">
      <alignment vertical="center"/>
    </xf>
    <xf numFmtId="0" fontId="1" fillId="0" borderId="0">
      <alignment vertical="center"/>
    </xf>
    <xf numFmtId="0" fontId="2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alignment vertical="center"/>
    </xf>
    <xf numFmtId="0" fontId="16" fillId="0" borderId="0">
      <alignment vertical="center"/>
    </xf>
    <xf numFmtId="0" fontId="16" fillId="0" borderId="0"/>
    <xf numFmtId="0" fontId="16" fillId="0" borderId="0"/>
    <xf numFmtId="0" fontId="38" fillId="0" borderId="0">
      <alignment vertical="center"/>
    </xf>
  </cellStyleXfs>
  <cellXfs count="1278">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shrinkToFit="1"/>
    </xf>
    <xf numFmtId="176" fontId="6" fillId="0" borderId="5" xfId="1" applyNumberFormat="1" applyFont="1" applyFill="1" applyBorder="1" applyAlignment="1" applyProtection="1">
      <alignment horizontal="right" vertical="center" shrinkToFit="1"/>
    </xf>
    <xf numFmtId="176" fontId="6" fillId="0" borderId="10" xfId="1" applyNumberFormat="1" applyFont="1" applyFill="1" applyBorder="1" applyAlignment="1" applyProtection="1">
      <alignment horizontal="right" vertical="center" shrinkToFi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shrinkToFit="1"/>
    </xf>
    <xf numFmtId="176" fontId="6" fillId="0" borderId="15" xfId="1" applyNumberFormat="1" applyFont="1" applyFill="1" applyBorder="1" applyAlignment="1" applyProtection="1">
      <alignment horizontal="right" vertical="center" shrinkToFit="1"/>
    </xf>
    <xf numFmtId="176" fontId="6" fillId="0" borderId="16" xfId="1" applyNumberFormat="1" applyFont="1" applyFill="1" applyBorder="1" applyAlignment="1" applyProtection="1">
      <alignment horizontal="right" vertical="center" shrinkToFi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shrinkToFit="1"/>
    </xf>
    <xf numFmtId="176" fontId="6" fillId="0" borderId="21" xfId="1" applyNumberFormat="1" applyFont="1" applyFill="1" applyBorder="1" applyAlignment="1" applyProtection="1">
      <alignment horizontal="right" vertical="center" shrinkToFit="1"/>
    </xf>
    <xf numFmtId="176" fontId="6" fillId="0" borderId="22" xfId="1" applyNumberFormat="1" applyFont="1" applyFill="1" applyBorder="1" applyAlignment="1" applyProtection="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shrinkToFit="1"/>
    </xf>
    <xf numFmtId="176" fontId="6" fillId="0" borderId="28" xfId="2" applyNumberFormat="1" applyFont="1" applyFill="1" applyBorder="1" applyAlignment="1">
      <alignment horizontal="right" vertical="center" shrinkToFit="1"/>
    </xf>
    <xf numFmtId="176" fontId="6" fillId="0" borderId="29" xfId="2" applyNumberFormat="1" applyFont="1" applyFill="1" applyBorder="1" applyAlignment="1">
      <alignment horizontal="right" vertical="center" shrinkToFit="1"/>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shrinkToFit="1"/>
    </xf>
    <xf numFmtId="176" fontId="6" fillId="0" borderId="34" xfId="2" applyNumberFormat="1" applyFont="1" applyFill="1" applyBorder="1" applyAlignment="1">
      <alignment horizontal="right" vertical="center" shrinkToFit="1"/>
    </xf>
    <xf numFmtId="176" fontId="6" fillId="0" borderId="35" xfId="2" applyNumberFormat="1" applyFont="1" applyFill="1" applyBorder="1" applyAlignment="1">
      <alignment horizontal="right" vertical="center" shrinkToFit="1"/>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shrinkToFit="1"/>
    </xf>
    <xf numFmtId="176" fontId="6" fillId="0" borderId="21" xfId="2" applyNumberFormat="1" applyFont="1" applyFill="1" applyBorder="1" applyAlignment="1">
      <alignment horizontal="right" vertical="center" shrinkToFit="1"/>
    </xf>
    <xf numFmtId="176" fontId="6" fillId="0" borderId="22" xfId="2" applyNumberFormat="1" applyFont="1" applyFill="1" applyBorder="1" applyAlignment="1">
      <alignment horizontal="right" vertical="center" shrinkToFit="1"/>
    </xf>
    <xf numFmtId="0" fontId="7" fillId="0" borderId="0" xfId="2" applyFont="1" applyFill="1" applyBorder="1" applyAlignment="1">
      <alignment vertical="center"/>
    </xf>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shrinkToFit="1"/>
    </xf>
    <xf numFmtId="177" fontId="7" fillId="0" borderId="28" xfId="3" applyNumberFormat="1" applyFont="1" applyFill="1" applyBorder="1" applyAlignment="1" applyProtection="1">
      <alignment horizontal="right" vertical="center" shrinkToFit="1"/>
    </xf>
    <xf numFmtId="177" fontId="7" fillId="0" borderId="29" xfId="3" applyNumberFormat="1" applyFont="1" applyFill="1" applyBorder="1" applyAlignment="1" applyProtection="1">
      <alignment horizontal="right" vertical="center" shrinkToFit="1"/>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shrinkToFit="1"/>
    </xf>
    <xf numFmtId="177" fontId="7" fillId="0" borderId="34" xfId="3" applyNumberFormat="1" applyFont="1" applyFill="1" applyBorder="1" applyAlignment="1" applyProtection="1">
      <alignment horizontal="right" vertical="center" shrinkToFit="1"/>
    </xf>
    <xf numFmtId="177" fontId="7" fillId="0" borderId="35" xfId="3" applyNumberFormat="1" applyFont="1" applyFill="1" applyBorder="1" applyAlignment="1" applyProtection="1">
      <alignment horizontal="right" vertical="center" shrinkToFit="1"/>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shrinkToFit="1"/>
    </xf>
    <xf numFmtId="177" fontId="7" fillId="0" borderId="21" xfId="3" applyNumberFormat="1" applyFont="1" applyFill="1" applyBorder="1" applyAlignment="1" applyProtection="1">
      <alignment horizontal="right" vertical="center" shrinkToFit="1"/>
    </xf>
    <xf numFmtId="177" fontId="7" fillId="0" borderId="22" xfId="3" applyNumberFormat="1" applyFont="1" applyFill="1" applyBorder="1" applyAlignment="1" applyProtection="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NumberFormat="1"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47" xfId="3" applyNumberFormat="1" applyFont="1" applyBorder="1" applyAlignment="1" applyProtection="1">
      <alignment horizontal="right" vertical="center" shrinkToFit="1"/>
      <protection locked="0"/>
    </xf>
    <xf numFmtId="177" fontId="8" fillId="0" borderId="48" xfId="3" applyNumberFormat="1" applyFont="1" applyBorder="1" applyAlignment="1" applyProtection="1">
      <alignment horizontal="right" vertical="center" shrinkToFit="1"/>
      <protection locked="0"/>
    </xf>
    <xf numFmtId="177" fontId="8" fillId="0" borderId="4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1" fillId="0" borderId="0" xfId="3" applyFont="1" applyAlignment="1">
      <alignment horizontal="center" vertical="center" wrapText="1"/>
    </xf>
    <xf numFmtId="0" fontId="8" fillId="0" borderId="0" xfId="3" applyFont="1" applyAlignment="1">
      <alignment vertical="top"/>
    </xf>
    <xf numFmtId="0" fontId="12" fillId="0" borderId="0" xfId="3" applyFont="1">
      <alignment vertical="center"/>
    </xf>
    <xf numFmtId="0" fontId="11"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0" fontId="7" fillId="0" borderId="39" xfId="4" applyFont="1" applyFill="1" applyBorder="1" applyAlignment="1">
      <alignment vertical="center"/>
    </xf>
    <xf numFmtId="0" fontId="7" fillId="0" borderId="41" xfId="4" applyFont="1" applyFill="1" applyBorder="1" applyAlignment="1">
      <alignment vertical="center"/>
    </xf>
    <xf numFmtId="0" fontId="7" fillId="0" borderId="50"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0" fontId="4" fillId="0" borderId="0" xfId="1" applyFont="1" applyAlignment="1">
      <alignment horizontal="right"/>
    </xf>
    <xf numFmtId="0" fontId="13" fillId="2" borderId="1" xfId="1" applyFont="1" applyFill="1" applyBorder="1" applyAlignment="1"/>
    <xf numFmtId="0" fontId="13" fillId="2" borderId="2" xfId="1" applyFont="1" applyFill="1" applyBorder="1" applyAlignment="1">
      <alignment horizontal="right" vertical="top"/>
    </xf>
    <xf numFmtId="0" fontId="13" fillId="2" borderId="3" xfId="1" applyFont="1" applyFill="1" applyBorder="1" applyAlignment="1">
      <alignment horizontal="right" vertical="top"/>
    </xf>
    <xf numFmtId="0" fontId="15" fillId="4" borderId="5" xfId="5" applyFont="1" applyFill="1" applyBorder="1" applyAlignment="1">
      <alignment horizontal="center" vertical="center"/>
    </xf>
    <xf numFmtId="0" fontId="15" fillId="4" borderId="6" xfId="5" applyFont="1" applyFill="1" applyBorder="1" applyAlignment="1">
      <alignment horizontal="center" vertical="center"/>
    </xf>
    <xf numFmtId="0" fontId="13" fillId="0" borderId="7" xfId="1" applyFont="1" applyFill="1" applyBorder="1" applyAlignment="1">
      <alignment horizontal="center" vertical="center" wrapText="1"/>
    </xf>
    <xf numFmtId="0" fontId="13" fillId="0" borderId="11" xfId="1" applyFont="1" applyFill="1" applyBorder="1" applyAlignment="1">
      <alignment horizontal="center" vertical="center" wrapText="1"/>
    </xf>
    <xf numFmtId="0" fontId="13" fillId="0" borderId="47" xfId="1" applyFont="1" applyFill="1" applyBorder="1" applyAlignment="1">
      <alignment horizontal="center" vertical="center"/>
    </xf>
    <xf numFmtId="0" fontId="13" fillId="0" borderId="52" xfId="1" applyFont="1" applyFill="1" applyBorder="1" applyAlignment="1">
      <alignment horizontal="center" vertical="center"/>
    </xf>
    <xf numFmtId="0" fontId="13" fillId="0" borderId="1" xfId="1" applyFont="1" applyFill="1" applyBorder="1" applyAlignment="1">
      <alignment horizontal="center" vertical="center"/>
    </xf>
    <xf numFmtId="178" fontId="17" fillId="0" borderId="41" xfId="6" applyNumberFormat="1" applyFont="1" applyBorder="1" applyAlignment="1">
      <alignment vertical="center"/>
    </xf>
    <xf numFmtId="178" fontId="17" fillId="0" borderId="51" xfId="6" applyNumberFormat="1" applyFont="1" applyBorder="1" applyAlignment="1">
      <alignment vertical="center"/>
    </xf>
    <xf numFmtId="178" fontId="17" fillId="0" borderId="15" xfId="6" applyNumberFormat="1" applyFont="1" applyBorder="1" applyAlignment="1">
      <alignment horizontal="center" vertical="center" wrapText="1"/>
    </xf>
    <xf numFmtId="178" fontId="17" fillId="0" borderId="39" xfId="6" applyNumberFormat="1" applyFont="1" applyBorder="1" applyAlignment="1">
      <alignment horizontal="center" vertical="center"/>
    </xf>
    <xf numFmtId="178" fontId="17" fillId="0" borderId="31" xfId="6" applyNumberFormat="1" applyFont="1" applyBorder="1" applyAlignment="1">
      <alignment horizontal="center" vertical="center"/>
    </xf>
    <xf numFmtId="178" fontId="17" fillId="0" borderId="42" xfId="6" applyNumberFormat="1" applyFont="1" applyBorder="1" applyAlignment="1">
      <alignment horizontal="center" vertical="center"/>
    </xf>
    <xf numFmtId="0" fontId="16" fillId="0" borderId="0" xfId="6"/>
    <xf numFmtId="178" fontId="17" fillId="0" borderId="37" xfId="6" applyNumberFormat="1" applyFont="1" applyBorder="1" applyAlignment="1">
      <alignment vertical="center"/>
    </xf>
    <xf numFmtId="178" fontId="17" fillId="0" borderId="40" xfId="6" applyNumberFormat="1" applyFont="1" applyBorder="1" applyAlignment="1">
      <alignment vertical="center"/>
    </xf>
    <xf numFmtId="0" fontId="16" fillId="0" borderId="50" xfId="6" applyFont="1" applyBorder="1" applyAlignment="1">
      <alignment vertical="center"/>
    </xf>
    <xf numFmtId="178" fontId="17" fillId="0" borderId="41" xfId="6" applyNumberFormat="1" applyFont="1" applyBorder="1" applyAlignment="1">
      <alignment horizontal="center" vertical="center"/>
    </xf>
    <xf numFmtId="178" fontId="17" fillId="0" borderId="54" xfId="6" applyNumberFormat="1" applyFont="1" applyBorder="1" applyAlignment="1">
      <alignment horizontal="center" vertical="center" wrapText="1"/>
    </xf>
    <xf numFmtId="178" fontId="17" fillId="0" borderId="55" xfId="6" applyNumberFormat="1" applyFont="1" applyBorder="1" applyAlignment="1">
      <alignment horizontal="center" vertical="center"/>
    </xf>
    <xf numFmtId="178" fontId="17" fillId="0" borderId="56" xfId="6" applyNumberFormat="1" applyFont="1" applyBorder="1" applyAlignment="1">
      <alignment horizontal="center" vertical="center" wrapText="1"/>
    </xf>
    <xf numFmtId="178" fontId="17" fillId="0" borderId="34" xfId="6" applyNumberFormat="1" applyFont="1" applyBorder="1" applyAlignment="1">
      <alignment horizontal="center" vertical="center"/>
    </xf>
    <xf numFmtId="178" fontId="17" fillId="0" borderId="51" xfId="6" applyNumberFormat="1" applyFont="1" applyBorder="1" applyAlignment="1">
      <alignment horizontal="center" vertical="center"/>
    </xf>
    <xf numFmtId="179" fontId="17" fillId="0" borderId="15" xfId="6" applyNumberFormat="1" applyFont="1" applyFill="1" applyBorder="1" applyAlignment="1">
      <alignment vertical="center"/>
    </xf>
    <xf numFmtId="179" fontId="17" fillId="0" borderId="41" xfId="6" applyNumberFormat="1" applyFont="1" applyFill="1" applyBorder="1" applyAlignment="1">
      <alignment vertical="center"/>
    </xf>
    <xf numFmtId="180" fontId="17" fillId="0" borderId="57" xfId="6" applyNumberFormat="1" applyFont="1" applyFill="1" applyBorder="1" applyAlignment="1">
      <alignment vertical="center"/>
    </xf>
    <xf numFmtId="179" fontId="17" fillId="0" borderId="55" xfId="6" applyNumberFormat="1" applyFont="1" applyFill="1" applyBorder="1" applyAlignment="1">
      <alignment vertical="center"/>
    </xf>
    <xf numFmtId="180" fontId="17" fillId="0" borderId="58" xfId="6" applyNumberFormat="1" applyFont="1" applyFill="1" applyBorder="1" applyAlignment="1">
      <alignment vertical="center"/>
    </xf>
    <xf numFmtId="180" fontId="17" fillId="0" borderId="15" xfId="6" applyNumberFormat="1" applyFont="1" applyBorder="1" applyAlignment="1">
      <alignment vertical="center"/>
    </xf>
    <xf numFmtId="178" fontId="17" fillId="0" borderId="37" xfId="6" applyNumberFormat="1" applyFont="1" applyBorder="1" applyAlignment="1">
      <alignment horizontal="center" vertical="center"/>
    </xf>
    <xf numFmtId="178" fontId="17" fillId="0" borderId="59" xfId="6" applyNumberFormat="1" applyFont="1" applyBorder="1" applyAlignment="1">
      <alignment horizontal="center" vertical="center"/>
    </xf>
    <xf numFmtId="179" fontId="17" fillId="0" borderId="60" xfId="6" applyNumberFormat="1" applyFont="1" applyFill="1" applyBorder="1" applyAlignment="1">
      <alignment vertical="center"/>
    </xf>
    <xf numFmtId="179" fontId="17" fillId="0" borderId="61" xfId="6" applyNumberFormat="1" applyFont="1" applyFill="1" applyBorder="1" applyAlignment="1">
      <alignment vertical="center"/>
    </xf>
    <xf numFmtId="180" fontId="17" fillId="0" borderId="59" xfId="6" applyNumberFormat="1" applyFont="1" applyFill="1" applyBorder="1" applyAlignment="1">
      <alignment vertical="center"/>
    </xf>
    <xf numFmtId="179" fontId="17" fillId="0" borderId="62" xfId="6" applyNumberFormat="1" applyFont="1" applyFill="1" applyBorder="1" applyAlignment="1">
      <alignment vertical="center"/>
    </xf>
    <xf numFmtId="180" fontId="17" fillId="0" borderId="63" xfId="6" applyNumberFormat="1" applyFont="1" applyFill="1" applyBorder="1" applyAlignment="1">
      <alignment vertical="center"/>
    </xf>
    <xf numFmtId="180" fontId="17" fillId="0" borderId="60" xfId="6" applyNumberFormat="1" applyFont="1" applyBorder="1" applyAlignment="1">
      <alignment vertical="center"/>
    </xf>
    <xf numFmtId="179" fontId="17" fillId="0" borderId="60" xfId="6" applyNumberFormat="1" applyFont="1" applyFill="1" applyBorder="1" applyAlignment="1">
      <alignment vertical="center" wrapText="1"/>
    </xf>
    <xf numFmtId="179" fontId="17" fillId="0" borderId="15" xfId="6" applyNumberFormat="1" applyFont="1" applyBorder="1" applyAlignment="1">
      <alignment vertical="center"/>
    </xf>
    <xf numFmtId="179" fontId="17" fillId="0" borderId="41" xfId="6" applyNumberFormat="1" applyFont="1" applyBorder="1" applyAlignment="1">
      <alignment vertical="center"/>
    </xf>
    <xf numFmtId="180" fontId="17" fillId="0" borderId="57" xfId="6" applyNumberFormat="1" applyFont="1" applyBorder="1" applyAlignment="1">
      <alignment vertical="center"/>
    </xf>
    <xf numFmtId="179" fontId="17" fillId="0" borderId="55" xfId="6" applyNumberFormat="1" applyFont="1" applyBorder="1" applyAlignment="1">
      <alignment vertical="center"/>
    </xf>
    <xf numFmtId="180" fontId="17" fillId="0" borderId="12" xfId="6" applyNumberFormat="1" applyFont="1" applyBorder="1" applyAlignment="1">
      <alignment vertical="center"/>
    </xf>
    <xf numFmtId="0" fontId="16" fillId="0" borderId="34" xfId="6" applyBorder="1"/>
    <xf numFmtId="0" fontId="16" fillId="0" borderId="34" xfId="6" applyBorder="1" applyAlignment="1">
      <alignment vertical="center"/>
    </xf>
    <xf numFmtId="0" fontId="18" fillId="0" borderId="34" xfId="6" applyFont="1" applyBorder="1"/>
    <xf numFmtId="0" fontId="16" fillId="0" borderId="0" xfId="7" applyAlignment="1"/>
    <xf numFmtId="0" fontId="16" fillId="0" borderId="34" xfId="7" applyBorder="1" applyAlignment="1"/>
    <xf numFmtId="177" fontId="16" fillId="0" borderId="34" xfId="7" applyNumberFormat="1" applyBorder="1" applyAlignment="1"/>
    <xf numFmtId="0" fontId="20" fillId="0" borderId="0" xfId="8" applyFont="1">
      <alignment vertical="center"/>
    </xf>
    <xf numFmtId="49" fontId="20" fillId="0" borderId="0" xfId="8" applyNumberFormat="1" applyFont="1">
      <alignment vertical="center"/>
    </xf>
    <xf numFmtId="0" fontId="22" fillId="0" borderId="0" xfId="8" applyFont="1">
      <alignment vertical="center"/>
    </xf>
    <xf numFmtId="0" fontId="23" fillId="0" borderId="0" xfId="8" applyFont="1">
      <alignment vertical="center"/>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4" fontId="20" fillId="0" borderId="36" xfId="8" applyNumberFormat="1" applyFont="1" applyBorder="1" applyAlignment="1">
      <alignment horizontal="right" vertical="center" shrinkToFit="1"/>
    </xf>
    <xf numFmtId="184" fontId="20" fillId="0" borderId="8" xfId="8" applyNumberFormat="1" applyFont="1" applyBorder="1" applyAlignment="1">
      <alignment horizontal="right" vertical="center" shrinkToFit="1"/>
    </xf>
    <xf numFmtId="184" fontId="20" fillId="0" borderId="9" xfId="8" applyNumberFormat="1" applyFont="1" applyBorder="1" applyAlignment="1">
      <alignment horizontal="right" vertical="center" shrinkToFit="1"/>
    </xf>
    <xf numFmtId="0" fontId="24" fillId="0" borderId="50" xfId="9" applyFont="1" applyBorder="1">
      <alignment vertical="center"/>
    </xf>
    <xf numFmtId="184" fontId="20" fillId="0" borderId="36" xfId="8" applyNumberFormat="1" applyFont="1" applyBorder="1" applyAlignment="1">
      <alignment vertical="center" shrinkToFit="1"/>
    </xf>
    <xf numFmtId="184" fontId="20" fillId="0" borderId="8" xfId="8" applyNumberFormat="1" applyFont="1" applyBorder="1" applyAlignment="1">
      <alignment vertical="center" shrinkToFit="1"/>
    </xf>
    <xf numFmtId="184" fontId="20" fillId="0" borderId="9" xfId="8" applyNumberFormat="1" applyFont="1" applyBorder="1" applyAlignment="1">
      <alignment vertical="center" shrinkToFit="1"/>
    </xf>
    <xf numFmtId="0" fontId="20" fillId="0" borderId="7" xfId="8" applyFont="1" applyBorder="1" applyAlignment="1">
      <alignment horizontal="left" vertical="center"/>
    </xf>
    <xf numFmtId="0" fontId="24" fillId="0" borderId="71" xfId="9" applyFont="1" applyBorder="1" applyAlignment="1">
      <alignment horizontal="center" vertical="center"/>
    </xf>
    <xf numFmtId="0" fontId="20" fillId="0" borderId="7" xfId="8" applyFont="1" applyBorder="1" applyAlignment="1">
      <alignment horizontal="center" vertical="center"/>
    </xf>
    <xf numFmtId="0" fontId="20" fillId="0" borderId="74" xfId="8" applyFont="1" applyBorder="1" applyAlignment="1">
      <alignment horizontal="center" vertical="center"/>
    </xf>
    <xf numFmtId="0" fontId="26" fillId="0" borderId="75" xfId="8" applyFont="1" applyBorder="1" applyAlignment="1">
      <alignment vertical="center" wrapText="1"/>
    </xf>
    <xf numFmtId="0" fontId="26" fillId="0" borderId="76" xfId="8" applyFont="1" applyBorder="1" applyAlignment="1">
      <alignment vertical="center" wrapText="1"/>
    </xf>
    <xf numFmtId="181" fontId="20" fillId="0" borderId="74" xfId="8" applyNumberFormat="1" applyFont="1" applyBorder="1">
      <alignment vertical="center"/>
    </xf>
    <xf numFmtId="181" fontId="20" fillId="0" borderId="75" xfId="8" applyNumberFormat="1" applyFont="1" applyBorder="1">
      <alignment vertical="center"/>
    </xf>
    <xf numFmtId="181" fontId="20" fillId="0" borderId="76" xfId="8" applyNumberFormat="1" applyFont="1" applyBorder="1">
      <alignment vertical="center"/>
    </xf>
    <xf numFmtId="0" fontId="20" fillId="0" borderId="7" xfId="8" applyFont="1" applyBorder="1">
      <alignment vertical="center"/>
    </xf>
    <xf numFmtId="0" fontId="20" fillId="0" borderId="66" xfId="8" applyFont="1" applyBorder="1">
      <alignment vertical="center"/>
    </xf>
    <xf numFmtId="49" fontId="20" fillId="0" borderId="7" xfId="8" applyNumberFormat="1" applyFont="1" applyBorder="1">
      <alignment vertical="center"/>
    </xf>
    <xf numFmtId="0" fontId="20" fillId="0" borderId="0" xfId="8" applyFont="1" applyAlignment="1">
      <alignment horizontal="center" vertical="center"/>
    </xf>
    <xf numFmtId="49" fontId="20" fillId="0" borderId="0" xfId="8" applyNumberFormat="1" applyFont="1" applyAlignment="1">
      <alignment horizontal="center" vertical="center"/>
    </xf>
    <xf numFmtId="0" fontId="20" fillId="0" borderId="66" xfId="8" applyFont="1" applyBorder="1" applyAlignment="1">
      <alignment horizontal="center" vertical="center"/>
    </xf>
    <xf numFmtId="0" fontId="20" fillId="0" borderId="74" xfId="8" applyFont="1" applyBorder="1">
      <alignment vertical="center"/>
    </xf>
    <xf numFmtId="0" fontId="20" fillId="0" borderId="75" xfId="8" applyFont="1" applyBorder="1">
      <alignment vertical="center"/>
    </xf>
    <xf numFmtId="0" fontId="20" fillId="0" borderId="76" xfId="8" applyFont="1" applyBorder="1">
      <alignment vertical="center"/>
    </xf>
    <xf numFmtId="49" fontId="30" fillId="0" borderId="0" xfId="11" applyNumberFormat="1" applyFont="1">
      <alignment vertical="center"/>
    </xf>
    <xf numFmtId="49" fontId="20" fillId="0" borderId="0" xfId="11" applyNumberFormat="1" applyFont="1">
      <alignment vertical="center"/>
    </xf>
    <xf numFmtId="0" fontId="20" fillId="0" borderId="0" xfId="11" applyFont="1">
      <alignment vertical="center"/>
    </xf>
    <xf numFmtId="0" fontId="31" fillId="0" borderId="0" xfId="11" applyFont="1">
      <alignment vertical="center"/>
    </xf>
    <xf numFmtId="0" fontId="3" fillId="0" borderId="56" xfId="11" applyFont="1" applyBorder="1" applyAlignment="1">
      <alignment horizontal="center" vertical="center"/>
    </xf>
    <xf numFmtId="0" fontId="3" fillId="0" borderId="56" xfId="11" applyFont="1" applyBorder="1">
      <alignment vertical="center"/>
    </xf>
    <xf numFmtId="0" fontId="20" fillId="0" borderId="12" xfId="11" applyFont="1" applyBorder="1">
      <alignment vertical="center"/>
    </xf>
    <xf numFmtId="0" fontId="20" fillId="0" borderId="56" xfId="11" applyFont="1" applyBorder="1">
      <alignment vertical="center"/>
    </xf>
    <xf numFmtId="0" fontId="20" fillId="0" borderId="41" xfId="11" applyFont="1" applyBorder="1" applyAlignment="1">
      <alignment horizontal="center" vertical="center"/>
    </xf>
    <xf numFmtId="0" fontId="20" fillId="0" borderId="12" xfId="11" applyFont="1" applyBorder="1" applyAlignment="1">
      <alignment horizontal="center" vertical="center"/>
    </xf>
    <xf numFmtId="0" fontId="20" fillId="0" borderId="65" xfId="11" applyFont="1" applyBorder="1" applyAlignment="1">
      <alignment horizontal="center" vertical="center"/>
    </xf>
    <xf numFmtId="0" fontId="20" fillId="0" borderId="0" xfId="11" applyFont="1" applyAlignment="1">
      <alignment horizontal="center" vertical="center" wrapText="1"/>
    </xf>
    <xf numFmtId="0" fontId="20" fillId="0" borderId="56" xfId="11" applyFont="1" applyBorder="1" applyAlignment="1">
      <alignment horizontal="center" vertical="center" wrapText="1"/>
    </xf>
    <xf numFmtId="0" fontId="24" fillId="0" borderId="0" xfId="11" applyFont="1">
      <alignment vertical="center"/>
    </xf>
    <xf numFmtId="0" fontId="20" fillId="0" borderId="0" xfId="11" applyFont="1" applyAlignment="1">
      <alignment vertical="center" shrinkToFit="1"/>
    </xf>
    <xf numFmtId="49" fontId="20" fillId="6" borderId="0" xfId="12" applyNumberFormat="1" applyFont="1" applyFill="1">
      <alignment vertical="center"/>
    </xf>
    <xf numFmtId="0" fontId="20" fillId="6" borderId="0" xfId="12" applyFont="1" applyFill="1">
      <alignment vertical="center"/>
    </xf>
    <xf numFmtId="0" fontId="20" fillId="6" borderId="75" xfId="12" applyFont="1" applyFill="1" applyBorder="1">
      <alignment vertical="center"/>
    </xf>
    <xf numFmtId="0" fontId="1" fillId="6" borderId="0" xfId="13" applyFill="1">
      <alignment vertical="center"/>
    </xf>
    <xf numFmtId="0" fontId="1" fillId="0" borderId="0" xfId="13">
      <alignment vertical="center"/>
    </xf>
    <xf numFmtId="0" fontId="34" fillId="6" borderId="0" xfId="12" applyFont="1" applyFill="1">
      <alignment vertical="center"/>
    </xf>
    <xf numFmtId="0" fontId="35" fillId="6" borderId="0" xfId="12" applyFont="1" applyFill="1">
      <alignment vertical="center"/>
    </xf>
    <xf numFmtId="0" fontId="35" fillId="6" borderId="0" xfId="13" applyFont="1" applyFill="1">
      <alignment vertical="center"/>
    </xf>
    <xf numFmtId="0" fontId="35" fillId="0" borderId="0" xfId="13" applyFont="1">
      <alignment vertical="center"/>
    </xf>
    <xf numFmtId="0" fontId="34" fillId="0" borderId="97" xfId="12" applyFont="1" applyBorder="1" applyAlignment="1" applyProtection="1">
      <alignment horizontal="center" vertical="center" shrinkToFit="1"/>
      <protection locked="0"/>
    </xf>
    <xf numFmtId="0" fontId="34" fillId="0" borderId="109" xfId="15" applyFont="1" applyBorder="1" applyAlignment="1" applyProtection="1">
      <alignment horizontal="center" vertical="center" shrinkToFit="1"/>
      <protection locked="0"/>
    </xf>
    <xf numFmtId="0" fontId="34" fillId="0" borderId="111" xfId="12" applyFont="1" applyBorder="1" applyAlignment="1" applyProtection="1">
      <alignment horizontal="center" vertical="center" shrinkToFit="1"/>
      <protection locked="0"/>
    </xf>
    <xf numFmtId="0" fontId="34" fillId="0" borderId="122" xfId="15" applyFont="1" applyBorder="1" applyAlignment="1" applyProtection="1">
      <alignment horizontal="center" vertical="center" shrinkToFit="1"/>
      <protection locked="0"/>
    </xf>
    <xf numFmtId="0" fontId="34" fillId="8" borderId="20" xfId="12" applyFont="1" applyFill="1" applyBorder="1" applyAlignment="1" applyProtection="1">
      <alignment horizontal="center" vertical="center" shrinkToFit="1"/>
      <protection locked="0"/>
    </xf>
    <xf numFmtId="0" fontId="27" fillId="6" borderId="0" xfId="12" applyFont="1" applyFill="1">
      <alignment vertical="center"/>
    </xf>
    <xf numFmtId="0" fontId="34" fillId="0" borderId="135" xfId="12" applyFont="1" applyBorder="1" applyAlignment="1" applyProtection="1">
      <alignment horizontal="center" vertical="center" shrinkToFit="1"/>
      <protection locked="0"/>
    </xf>
    <xf numFmtId="0" fontId="34" fillId="6" borderId="122" xfId="12" applyFont="1" applyFill="1" applyBorder="1" applyAlignment="1" applyProtection="1">
      <alignment horizontal="center" vertical="center" shrinkToFit="1"/>
      <protection locked="0"/>
    </xf>
    <xf numFmtId="0" fontId="34" fillId="0" borderId="144" xfId="12" applyFont="1" applyBorder="1" applyAlignment="1" applyProtection="1">
      <alignment horizontal="center" vertical="center" shrinkToFit="1"/>
      <protection locked="0"/>
    </xf>
    <xf numFmtId="0" fontId="34" fillId="6" borderId="0" xfId="12" applyFont="1" applyFill="1" applyAlignment="1">
      <alignment horizontal="center" vertical="center" shrinkToFit="1"/>
    </xf>
    <xf numFmtId="0" fontId="34" fillId="6" borderId="0" xfId="12" applyFont="1" applyFill="1" applyAlignment="1">
      <alignment horizontal="left" vertical="center" shrinkToFit="1"/>
    </xf>
    <xf numFmtId="177" fontId="34" fillId="6" borderId="0" xfId="12" applyNumberFormat="1" applyFont="1" applyFill="1" applyAlignment="1">
      <alignment horizontal="right" vertical="center" shrinkToFit="1"/>
    </xf>
    <xf numFmtId="177" fontId="34" fillId="6" borderId="0" xfId="12" applyNumberFormat="1" applyFont="1" applyFill="1" applyAlignment="1">
      <alignment horizontal="left" vertical="center" shrinkToFit="1"/>
    </xf>
    <xf numFmtId="0" fontId="34" fillId="6" borderId="75" xfId="12" applyFont="1" applyFill="1" applyBorder="1">
      <alignment vertical="center"/>
    </xf>
    <xf numFmtId="0" fontId="34" fillId="6" borderId="75" xfId="12" applyFont="1" applyFill="1" applyBorder="1" applyAlignment="1">
      <alignment horizontal="center" vertical="center"/>
    </xf>
    <xf numFmtId="0" fontId="34" fillId="6" borderId="31" xfId="12" applyFont="1" applyFill="1" applyBorder="1">
      <alignment vertical="center"/>
    </xf>
    <xf numFmtId="0" fontId="34" fillId="6" borderId="11" xfId="12" applyFont="1" applyFill="1" applyBorder="1">
      <alignment vertical="center"/>
    </xf>
    <xf numFmtId="0" fontId="34" fillId="6" borderId="12" xfId="12" applyFont="1" applyFill="1" applyBorder="1">
      <alignment vertical="center"/>
    </xf>
    <xf numFmtId="0" fontId="34" fillId="6" borderId="66" xfId="12" applyFont="1" applyFill="1" applyBorder="1">
      <alignment vertical="center"/>
    </xf>
    <xf numFmtId="0" fontId="34" fillId="6" borderId="0" xfId="12" applyFont="1" applyFill="1" applyAlignment="1">
      <alignment horizontal="center" vertical="center"/>
    </xf>
    <xf numFmtId="0" fontId="35" fillId="6" borderId="0" xfId="12" applyFont="1" applyFill="1" applyAlignment="1">
      <alignment horizontal="center" vertical="center"/>
    </xf>
    <xf numFmtId="0" fontId="35" fillId="6" borderId="7" xfId="12" applyFont="1" applyFill="1" applyBorder="1">
      <alignment vertical="center"/>
    </xf>
    <xf numFmtId="0" fontId="37" fillId="6" borderId="0" xfId="13" applyFont="1" applyFill="1">
      <alignment vertical="center"/>
    </xf>
    <xf numFmtId="0" fontId="16" fillId="6" borderId="0" xfId="6" applyFill="1" applyProtection="1">
      <protection hidden="1"/>
    </xf>
    <xf numFmtId="0" fontId="16" fillId="6" borderId="0" xfId="6" applyFill="1"/>
    <xf numFmtId="0" fontId="1" fillId="0" borderId="0" xfId="16" applyFont="1" applyFill="1">
      <alignment vertical="center"/>
    </xf>
    <xf numFmtId="0" fontId="1" fillId="0" borderId="0" xfId="16" applyFont="1" applyFill="1" applyBorder="1">
      <alignment vertical="center"/>
    </xf>
    <xf numFmtId="0" fontId="34" fillId="0" borderId="41" xfId="16" applyFont="1" applyFill="1" applyBorder="1">
      <alignment vertical="center"/>
    </xf>
    <xf numFmtId="0" fontId="1" fillId="0" borderId="12" xfId="16" applyFont="1" applyFill="1" applyBorder="1">
      <alignment vertical="center"/>
    </xf>
    <xf numFmtId="0" fontId="1" fillId="0" borderId="51" xfId="16" applyFont="1" applyFill="1" applyBorder="1">
      <alignment vertical="center"/>
    </xf>
    <xf numFmtId="0" fontId="1" fillId="0" borderId="65" xfId="16" applyFont="1" applyFill="1" applyBorder="1">
      <alignment vertical="center"/>
    </xf>
    <xf numFmtId="178" fontId="3" fillId="0" borderId="0" xfId="16" applyNumberFormat="1" applyFont="1" applyFill="1" applyBorder="1">
      <alignment vertical="center"/>
    </xf>
    <xf numFmtId="0" fontId="1" fillId="0" borderId="38" xfId="16" applyFont="1" applyFill="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51"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6"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0" fillId="6" borderId="186" xfId="16" applyNumberFormat="1" applyFont="1" applyFill="1" applyBorder="1" applyAlignment="1">
      <alignment horizontal="center" vertical="center"/>
    </xf>
    <xf numFmtId="178" fontId="3" fillId="6" borderId="54" xfId="16" applyNumberFormat="1" applyFont="1" applyFill="1" applyBorder="1" applyAlignment="1">
      <alignment horizontal="center" vertical="center"/>
    </xf>
    <xf numFmtId="177" fontId="3" fillId="6" borderId="50"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4" xfId="17" applyNumberFormat="1" applyFont="1" applyFill="1" applyBorder="1" applyAlignment="1">
      <alignment horizontal="right" vertical="center" shrinkToFit="1"/>
    </xf>
    <xf numFmtId="0" fontId="1" fillId="0" borderId="0" xfId="16" applyNumberFormat="1" applyFont="1" applyFill="1" applyBorder="1">
      <alignment vertical="center"/>
    </xf>
    <xf numFmtId="189" fontId="3" fillId="0" borderId="0" xfId="16" applyNumberFormat="1" applyFont="1" applyFill="1" applyBorder="1">
      <alignment vertical="center"/>
    </xf>
    <xf numFmtId="178" fontId="3" fillId="0" borderId="39" xfId="16" applyNumberFormat="1" applyFont="1" applyFill="1" applyBorder="1">
      <alignment vertical="center"/>
    </xf>
    <xf numFmtId="178" fontId="3" fillId="0" borderId="31" xfId="16" applyNumberFormat="1" applyFont="1" applyFill="1" applyBorder="1">
      <alignment vertical="center"/>
    </xf>
    <xf numFmtId="178" fontId="3" fillId="0" borderId="42" xfId="16" applyNumberFormat="1" applyFont="1" applyFill="1" applyBorder="1">
      <alignment vertical="center"/>
    </xf>
    <xf numFmtId="178" fontId="3" fillId="0" borderId="34" xfId="16" applyNumberFormat="1" applyFont="1" applyFill="1" applyBorder="1" applyAlignment="1">
      <alignment horizontal="center" vertical="center"/>
    </xf>
    <xf numFmtId="178" fontId="3" fillId="0" borderId="186" xfId="16" applyNumberFormat="1" applyFont="1" applyFill="1" applyBorder="1" applyAlignment="1">
      <alignment horizontal="center" vertical="center"/>
    </xf>
    <xf numFmtId="178" fontId="3" fillId="0" borderId="54" xfId="16" applyNumberFormat="1" applyFont="1" applyFill="1" applyBorder="1" applyAlignment="1">
      <alignment horizontal="center" vertical="center"/>
    </xf>
    <xf numFmtId="178" fontId="3" fillId="0" borderId="0" xfId="16" applyNumberFormat="1" applyFont="1" applyFill="1" applyBorder="1" applyAlignment="1">
      <alignment horizontal="center" vertical="center"/>
    </xf>
    <xf numFmtId="178" fontId="3" fillId="0" borderId="65" xfId="16" applyNumberFormat="1" applyFont="1" applyFill="1" applyBorder="1">
      <alignment vertical="center"/>
    </xf>
    <xf numFmtId="190" fontId="17" fillId="0" borderId="34" xfId="16" applyNumberFormat="1" applyFont="1" applyFill="1" applyBorder="1" applyAlignment="1">
      <alignment horizontal="right" vertical="center" shrinkToFit="1"/>
    </xf>
    <xf numFmtId="190" fontId="17" fillId="0" borderId="186" xfId="16" applyNumberFormat="1" applyFont="1" applyFill="1" applyBorder="1" applyAlignment="1">
      <alignment horizontal="right" vertical="center" shrinkToFit="1"/>
    </xf>
    <xf numFmtId="190" fontId="3" fillId="0" borderId="54" xfId="16" applyNumberFormat="1" applyFont="1" applyFill="1" applyBorder="1" applyAlignment="1">
      <alignment horizontal="right" vertical="center" shrinkToFit="1"/>
    </xf>
    <xf numFmtId="178" fontId="3" fillId="0" borderId="38" xfId="16" applyNumberFormat="1" applyFont="1" applyFill="1" applyBorder="1">
      <alignment vertical="center"/>
    </xf>
    <xf numFmtId="178" fontId="3" fillId="0" borderId="0" xfId="16" applyNumberFormat="1" applyFont="1" applyFill="1">
      <alignment vertical="center"/>
    </xf>
    <xf numFmtId="187" fontId="17" fillId="0" borderId="34" xfId="16" applyNumberFormat="1" applyFont="1" applyFill="1" applyBorder="1" applyAlignment="1">
      <alignment horizontal="right" vertical="center" shrinkToFit="1"/>
    </xf>
    <xf numFmtId="187" fontId="17" fillId="0" borderId="186" xfId="16" applyNumberFormat="1" applyFont="1" applyFill="1" applyBorder="1" applyAlignment="1">
      <alignment horizontal="right" vertical="center" shrinkToFit="1"/>
    </xf>
    <xf numFmtId="187" fontId="3" fillId="0" borderId="54" xfId="16" applyNumberFormat="1" applyFont="1" applyFill="1" applyBorder="1" applyAlignment="1">
      <alignment horizontal="right" vertical="center" shrinkToFit="1"/>
    </xf>
    <xf numFmtId="178" fontId="3" fillId="0" borderId="37" xfId="16" applyNumberFormat="1" applyFont="1" applyFill="1" applyBorder="1">
      <alignment vertical="center"/>
    </xf>
    <xf numFmtId="178" fontId="3" fillId="0" borderId="56" xfId="16" applyNumberFormat="1" applyFont="1" applyFill="1" applyBorder="1">
      <alignment vertical="center"/>
    </xf>
    <xf numFmtId="189" fontId="3" fillId="0" borderId="56" xfId="16" applyNumberFormat="1" applyFont="1" applyFill="1" applyBorder="1">
      <alignment vertical="center"/>
    </xf>
    <xf numFmtId="178" fontId="3" fillId="0" borderId="40" xfId="16" applyNumberFormat="1" applyFont="1" applyFill="1" applyBorder="1">
      <alignment vertical="center"/>
    </xf>
    <xf numFmtId="0" fontId="3" fillId="0" borderId="0" xfId="16" applyFont="1" applyFill="1">
      <alignment vertical="center"/>
    </xf>
    <xf numFmtId="0" fontId="1" fillId="0" borderId="51" xfId="16" applyFont="1" applyFill="1" applyBorder="1" applyAlignment="1"/>
    <xf numFmtId="0" fontId="1" fillId="0" borderId="38" xfId="16" applyFont="1" applyFill="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4" xfId="16" applyNumberFormat="1" applyFont="1" applyFill="1" applyBorder="1" applyAlignment="1">
      <alignment horizontal="right" vertical="center" shrinkToFit="1"/>
    </xf>
    <xf numFmtId="177" fontId="3" fillId="0" borderId="34" xfId="16" applyNumberFormat="1" applyFont="1" applyFill="1" applyBorder="1" applyAlignment="1">
      <alignment horizontal="right" vertical="center" shrinkToFit="1"/>
    </xf>
    <xf numFmtId="177" fontId="3" fillId="0" borderId="186" xfId="16" applyNumberFormat="1" applyFont="1" applyFill="1" applyBorder="1" applyAlignment="1">
      <alignment horizontal="right" vertical="center" shrinkToFit="1"/>
    </xf>
    <xf numFmtId="0" fontId="3" fillId="0" borderId="0" xfId="16" applyFont="1" applyFill="1" applyBorder="1" applyAlignment="1"/>
    <xf numFmtId="0" fontId="1" fillId="0" borderId="0" xfId="16" applyFont="1" applyFill="1" applyBorder="1" applyAlignment="1"/>
    <xf numFmtId="189" fontId="3" fillId="0" borderId="12" xfId="16" applyNumberFormat="1" applyFont="1" applyFill="1" applyBorder="1">
      <alignment vertical="center"/>
    </xf>
    <xf numFmtId="0" fontId="1" fillId="0" borderId="56" xfId="16" applyFont="1" applyFill="1" applyBorder="1">
      <alignment vertical="center"/>
    </xf>
    <xf numFmtId="0" fontId="34" fillId="0" borderId="65" xfId="16" applyFont="1" applyFill="1" applyBorder="1">
      <alignment vertical="center"/>
    </xf>
    <xf numFmtId="0" fontId="1" fillId="0" borderId="56" xfId="17" applyFont="1" applyFill="1" applyBorder="1">
      <alignment vertical="center"/>
    </xf>
    <xf numFmtId="189" fontId="3" fillId="0" borderId="56" xfId="17" applyNumberFormat="1" applyFont="1" applyFill="1" applyBorder="1">
      <alignment vertical="center"/>
    </xf>
    <xf numFmtId="178" fontId="17" fillId="0" borderId="41" xfId="18" applyNumberFormat="1" applyFont="1" applyBorder="1" applyAlignment="1">
      <alignment vertical="center"/>
    </xf>
    <xf numFmtId="178" fontId="17" fillId="0" borderId="51" xfId="18" applyNumberFormat="1" applyFont="1" applyBorder="1" applyAlignment="1">
      <alignment vertical="center"/>
    </xf>
    <xf numFmtId="178" fontId="17" fillId="0" borderId="37" xfId="18" applyNumberFormat="1" applyFont="1" applyBorder="1" applyAlignment="1">
      <alignment vertical="center"/>
    </xf>
    <xf numFmtId="178" fontId="17" fillId="0" borderId="40" xfId="18" applyNumberFormat="1" applyFont="1" applyBorder="1" applyAlignment="1">
      <alignment vertical="center"/>
    </xf>
    <xf numFmtId="178" fontId="17" fillId="0" borderId="41" xfId="18" applyNumberFormat="1" applyFont="1" applyBorder="1" applyAlignment="1">
      <alignment horizontal="center" vertical="center"/>
    </xf>
    <xf numFmtId="178" fontId="17" fillId="0" borderId="54" xfId="18" applyNumberFormat="1" applyFont="1" applyBorder="1" applyAlignment="1">
      <alignment horizontal="center" vertical="center" wrapText="1"/>
    </xf>
    <xf numFmtId="178" fontId="24" fillId="0" borderId="55" xfId="18" applyNumberFormat="1" applyFont="1" applyBorder="1" applyAlignment="1">
      <alignment horizontal="center" vertical="center"/>
    </xf>
    <xf numFmtId="178" fontId="17" fillId="0" borderId="56" xfId="18" applyNumberFormat="1" applyFont="1" applyBorder="1" applyAlignment="1">
      <alignment horizontal="center" vertical="center" wrapText="1"/>
    </xf>
    <xf numFmtId="178" fontId="17" fillId="0" borderId="34" xfId="18" applyNumberFormat="1" applyFont="1" applyBorder="1" applyAlignment="1">
      <alignment horizontal="center" vertical="center"/>
    </xf>
    <xf numFmtId="177" fontId="17" fillId="0" borderId="15" xfId="19" applyNumberFormat="1" applyFont="1" applyFill="1" applyBorder="1" applyAlignment="1">
      <alignment horizontal="right" vertical="center" shrinkToFit="1"/>
    </xf>
    <xf numFmtId="177" fontId="17" fillId="0" borderId="41" xfId="19" applyNumberFormat="1" applyFont="1" applyFill="1" applyBorder="1" applyAlignment="1">
      <alignment horizontal="right" vertical="center" shrinkToFit="1"/>
    </xf>
    <xf numFmtId="187" fontId="17" fillId="0" borderId="57" xfId="19" applyNumberFormat="1" applyFont="1" applyFill="1" applyBorder="1" applyAlignment="1">
      <alignment horizontal="right" vertical="center" shrinkToFit="1"/>
    </xf>
    <xf numFmtId="177" fontId="17" fillId="0" borderId="55" xfId="19" applyNumberFormat="1" applyFont="1" applyFill="1" applyBorder="1" applyAlignment="1">
      <alignment horizontal="right" vertical="center" shrinkToFit="1"/>
    </xf>
    <xf numFmtId="187" fontId="17" fillId="0" borderId="58" xfId="19" applyNumberFormat="1" applyFont="1" applyFill="1" applyBorder="1" applyAlignment="1">
      <alignment horizontal="right" vertical="center" shrinkToFit="1"/>
    </xf>
    <xf numFmtId="187" fontId="17" fillId="0" borderId="15" xfId="19" applyNumberFormat="1" applyFont="1" applyBorder="1" applyAlignment="1">
      <alignment horizontal="right" vertical="center" shrinkToFit="1"/>
    </xf>
    <xf numFmtId="178" fontId="17" fillId="0" borderId="37" xfId="18" applyNumberFormat="1" applyFont="1" applyBorder="1" applyAlignment="1">
      <alignment horizontal="center" vertical="center"/>
    </xf>
    <xf numFmtId="178" fontId="17" fillId="0" borderId="59" xfId="18" applyNumberFormat="1" applyFont="1" applyBorder="1" applyAlignment="1">
      <alignment horizontal="center" vertical="center"/>
    </xf>
    <xf numFmtId="177" fontId="17" fillId="0" borderId="60" xfId="19" applyNumberFormat="1" applyFont="1" applyFill="1" applyBorder="1" applyAlignment="1">
      <alignment horizontal="right" vertical="center" shrinkToFit="1"/>
    </xf>
    <xf numFmtId="177" fontId="17" fillId="0" borderId="61" xfId="19" applyNumberFormat="1" applyFont="1" applyFill="1" applyBorder="1" applyAlignment="1">
      <alignment horizontal="right" vertical="center" shrinkToFit="1"/>
    </xf>
    <xf numFmtId="187" fontId="17" fillId="0" borderId="59" xfId="19" applyNumberFormat="1" applyFont="1" applyFill="1" applyBorder="1" applyAlignment="1">
      <alignment horizontal="right" vertical="center" shrinkToFit="1"/>
    </xf>
    <xf numFmtId="177" fontId="17" fillId="0" borderId="62" xfId="19" applyNumberFormat="1" applyFont="1" applyFill="1" applyBorder="1" applyAlignment="1">
      <alignment horizontal="right" vertical="center" shrinkToFit="1"/>
    </xf>
    <xf numFmtId="187" fontId="17" fillId="0" borderId="63" xfId="19" applyNumberFormat="1" applyFont="1" applyFill="1" applyBorder="1" applyAlignment="1">
      <alignment horizontal="right" vertical="center" shrinkToFit="1"/>
    </xf>
    <xf numFmtId="187" fontId="17" fillId="0" borderId="60" xfId="19" applyNumberFormat="1" applyFont="1" applyBorder="1" applyAlignment="1">
      <alignment horizontal="right" vertical="center" shrinkToFit="1"/>
    </xf>
    <xf numFmtId="178" fontId="17" fillId="0" borderId="51" xfId="18" applyNumberFormat="1" applyFont="1" applyBorder="1" applyAlignment="1">
      <alignment horizontal="center" vertical="center"/>
    </xf>
    <xf numFmtId="177" fontId="17" fillId="0" borderId="15" xfId="19" applyNumberFormat="1" applyFont="1" applyBorder="1" applyAlignment="1">
      <alignment horizontal="right" vertical="center" shrinkToFit="1"/>
    </xf>
    <xf numFmtId="177" fontId="17" fillId="0" borderId="41" xfId="19" applyNumberFormat="1" applyFont="1" applyBorder="1" applyAlignment="1">
      <alignment horizontal="right" vertical="center" shrinkToFit="1"/>
    </xf>
    <xf numFmtId="187" fontId="17" fillId="0" borderId="57" xfId="19" applyNumberFormat="1" applyFont="1" applyBorder="1" applyAlignment="1">
      <alignment horizontal="right" vertical="center" shrinkToFit="1"/>
    </xf>
    <xf numFmtId="177" fontId="17" fillId="0" borderId="55" xfId="19" applyNumberFormat="1" applyFont="1" applyBorder="1" applyAlignment="1">
      <alignment horizontal="right" vertical="center" shrinkToFit="1"/>
    </xf>
    <xf numFmtId="187" fontId="17" fillId="0" borderId="12" xfId="19" applyNumberFormat="1" applyFont="1" applyBorder="1" applyAlignment="1">
      <alignment horizontal="right" vertical="center" shrinkToFit="1"/>
    </xf>
    <xf numFmtId="0" fontId="1" fillId="0" borderId="37" xfId="16" applyFont="1" applyFill="1" applyBorder="1">
      <alignment vertical="center"/>
    </xf>
    <xf numFmtId="0" fontId="1" fillId="0" borderId="40" xfId="16" applyFont="1" applyFill="1" applyBorder="1">
      <alignment vertical="center"/>
    </xf>
    <xf numFmtId="177" fontId="7" fillId="0" borderId="27" xfId="4" applyNumberFormat="1" applyFont="1" applyBorder="1" applyAlignment="1">
      <alignment horizontal="right" vertical="center" shrinkToFit="1"/>
    </xf>
    <xf numFmtId="177" fontId="7" fillId="0" borderId="28" xfId="4" applyNumberFormat="1" applyFont="1" applyBorder="1" applyAlignment="1">
      <alignment horizontal="right" vertical="center" shrinkToFit="1"/>
    </xf>
    <xf numFmtId="177" fontId="7" fillId="0" borderId="29" xfId="4" applyNumberFormat="1" applyFont="1" applyBorder="1" applyAlignment="1">
      <alignment horizontal="right" vertical="center" shrinkToFit="1"/>
    </xf>
    <xf numFmtId="177" fontId="7" fillId="0" borderId="33" xfId="4" applyNumberFormat="1" applyFont="1" applyBorder="1" applyAlignment="1">
      <alignment horizontal="right" vertical="center" shrinkToFit="1"/>
    </xf>
    <xf numFmtId="177" fontId="7" fillId="0" borderId="34" xfId="4" applyNumberFormat="1" applyFont="1" applyBorder="1" applyAlignment="1">
      <alignment horizontal="right" vertical="center" shrinkToFit="1"/>
    </xf>
    <xf numFmtId="177" fontId="7" fillId="0" borderId="35" xfId="4" applyNumberFormat="1" applyFont="1" applyBorder="1" applyAlignment="1">
      <alignment horizontal="right" vertical="center" shrinkToFit="1"/>
    </xf>
    <xf numFmtId="177" fontId="7" fillId="0" borderId="20" xfId="4" applyNumberFormat="1" applyFont="1" applyBorder="1" applyAlignment="1">
      <alignment horizontal="right" vertical="center" shrinkToFit="1"/>
    </xf>
    <xf numFmtId="177" fontId="7" fillId="0" borderId="21" xfId="4" applyNumberFormat="1" applyFont="1" applyBorder="1" applyAlignment="1">
      <alignment horizontal="right" vertical="center" shrinkToFit="1"/>
    </xf>
    <xf numFmtId="177" fontId="7" fillId="0" borderId="22" xfId="4" applyNumberFormat="1" applyFont="1" applyBorder="1" applyAlignment="1">
      <alignment horizontal="right" vertical="center" shrinkToFit="1"/>
    </xf>
    <xf numFmtId="177" fontId="13" fillId="0" borderId="5" xfId="5" applyNumberFormat="1" applyFont="1" applyBorder="1" applyAlignment="1">
      <alignment horizontal="right" vertical="center" shrinkToFit="1"/>
    </xf>
    <xf numFmtId="177" fontId="13" fillId="0" borderId="10" xfId="5" applyNumberFormat="1" applyFont="1" applyBorder="1" applyAlignment="1">
      <alignment horizontal="right" vertical="center" shrinkToFit="1"/>
    </xf>
    <xf numFmtId="177" fontId="13" fillId="0" borderId="15" xfId="5" applyNumberFormat="1" applyFont="1" applyBorder="1" applyAlignment="1">
      <alignment horizontal="right" vertical="center" shrinkToFit="1"/>
    </xf>
    <xf numFmtId="177" fontId="13" fillId="0" borderId="16" xfId="5" applyNumberFormat="1" applyFont="1" applyBorder="1" applyAlignment="1">
      <alignment horizontal="right" vertical="center" shrinkToFit="1"/>
    </xf>
    <xf numFmtId="177" fontId="13" fillId="0" borderId="34" xfId="5" applyNumberFormat="1" applyFont="1" applyBorder="1" applyAlignment="1">
      <alignment horizontal="right" vertical="center" shrinkToFit="1"/>
    </xf>
    <xf numFmtId="177" fontId="13" fillId="0" borderId="35" xfId="5" applyNumberFormat="1" applyFont="1" applyBorder="1" applyAlignment="1">
      <alignment horizontal="right" vertical="center" shrinkToFit="1"/>
    </xf>
    <xf numFmtId="177" fontId="13" fillId="0" borderId="34" xfId="5" applyNumberFormat="1" applyFont="1" applyBorder="1" applyAlignment="1" applyProtection="1">
      <alignment horizontal="right" vertical="center" shrinkToFit="1"/>
      <protection locked="0"/>
    </xf>
    <xf numFmtId="177" fontId="13" fillId="0" borderId="35" xfId="5" applyNumberFormat="1" applyFont="1" applyBorder="1" applyAlignment="1" applyProtection="1">
      <alignment horizontal="right" vertical="center" shrinkToFit="1"/>
      <protection locked="0"/>
    </xf>
    <xf numFmtId="177" fontId="13" fillId="0" borderId="21" xfId="5" applyNumberFormat="1" applyFont="1" applyBorder="1" applyAlignment="1" applyProtection="1">
      <alignment horizontal="right" vertical="center" shrinkToFit="1"/>
      <protection locked="0"/>
    </xf>
    <xf numFmtId="177" fontId="13" fillId="0" borderId="22" xfId="5" applyNumberFormat="1" applyFont="1" applyBorder="1" applyAlignment="1" applyProtection="1">
      <alignment horizontal="right" vertical="center" shrinkToFit="1"/>
      <protection locked="0"/>
    </xf>
    <xf numFmtId="177" fontId="13" fillId="0" borderId="53" xfId="5" applyNumberFormat="1" applyFont="1" applyBorder="1" applyAlignment="1">
      <alignment horizontal="right" vertical="center" shrinkToFit="1"/>
    </xf>
    <xf numFmtId="177" fontId="13" fillId="0" borderId="6" xfId="5" applyNumberFormat="1" applyFont="1" applyBorder="1" applyAlignment="1">
      <alignment horizontal="right" vertical="center" shrinkToFit="1"/>
    </xf>
    <xf numFmtId="0" fontId="0" fillId="6" borderId="0" xfId="6" applyFont="1" applyFill="1" applyAlignment="1">
      <alignment vertical="center"/>
    </xf>
    <xf numFmtId="0" fontId="16" fillId="6" borderId="0" xfId="6" applyFill="1" applyAlignment="1" applyProtection="1">
      <alignment vertical="center"/>
      <protection hidden="1"/>
    </xf>
    <xf numFmtId="0" fontId="1" fillId="0" borderId="0" xfId="16" applyFont="1">
      <alignment vertical="center"/>
    </xf>
    <xf numFmtId="0" fontId="16" fillId="6" borderId="0" xfId="6" applyFill="1" applyAlignment="1">
      <alignment vertical="center"/>
    </xf>
    <xf numFmtId="0" fontId="1" fillId="0" borderId="41" xfId="16" applyFont="1" applyBorder="1">
      <alignment vertical="center"/>
    </xf>
    <xf numFmtId="0" fontId="1" fillId="0" borderId="12" xfId="16" applyFont="1" applyBorder="1">
      <alignment vertical="center"/>
    </xf>
    <xf numFmtId="189" fontId="1" fillId="0" borderId="12" xfId="16" applyNumberFormat="1" applyFont="1" applyBorder="1">
      <alignment vertical="center"/>
    </xf>
    <xf numFmtId="0" fontId="1" fillId="0" borderId="51" xfId="16" applyFont="1" applyBorder="1">
      <alignment vertical="center"/>
    </xf>
    <xf numFmtId="0" fontId="1" fillId="0" borderId="65" xfId="16" applyFont="1" applyBorder="1">
      <alignment vertical="center"/>
    </xf>
    <xf numFmtId="0" fontId="1" fillId="0" borderId="38" xfId="16" applyFont="1" applyBorder="1">
      <alignment vertical="center"/>
    </xf>
    <xf numFmtId="0" fontId="1" fillId="0" borderId="37" xfId="16" applyFont="1" applyBorder="1">
      <alignment vertical="center"/>
    </xf>
    <xf numFmtId="0" fontId="1" fillId="0" borderId="56" xfId="16" applyFont="1" applyBorder="1">
      <alignment vertical="center"/>
    </xf>
    <xf numFmtId="0" fontId="1" fillId="0" borderId="40" xfId="16" applyFont="1" applyBorder="1">
      <alignment vertical="center"/>
    </xf>
    <xf numFmtId="0" fontId="1" fillId="0" borderId="31" xfId="16" applyFont="1" applyBorder="1">
      <alignment vertical="center"/>
    </xf>
    <xf numFmtId="0" fontId="34" fillId="0" borderId="41" xfId="16" applyFont="1" applyBorder="1">
      <alignment vertical="center"/>
    </xf>
    <xf numFmtId="178" fontId="38" fillId="0" borderId="0" xfId="16" applyNumberFormat="1" applyFont="1">
      <alignment vertical="center"/>
    </xf>
    <xf numFmtId="178" fontId="1" fillId="0" borderId="0" xfId="16" applyNumberFormat="1" applyFont="1">
      <alignment vertical="center"/>
    </xf>
    <xf numFmtId="179" fontId="1" fillId="6" borderId="0" xfId="17" applyNumberFormat="1" applyFont="1" applyFill="1" applyAlignment="1">
      <alignment vertical="center" wrapText="1"/>
    </xf>
    <xf numFmtId="49" fontId="1" fillId="6" borderId="0" xfId="17" applyNumberFormat="1" applyFont="1" applyFill="1" applyAlignment="1">
      <alignment horizontal="center" vertical="center" wrapText="1"/>
    </xf>
    <xf numFmtId="49" fontId="1" fillId="6" borderId="0" xfId="17" applyNumberFormat="1" applyFont="1" applyFill="1" applyAlignment="1">
      <alignment horizontal="center" vertical="center"/>
    </xf>
    <xf numFmtId="178" fontId="1" fillId="0" borderId="65" xfId="16" applyNumberFormat="1" applyFont="1" applyBorder="1">
      <alignment vertical="center"/>
    </xf>
    <xf numFmtId="178" fontId="1" fillId="0" borderId="38" xfId="16" applyNumberFormat="1" applyFont="1" applyBorder="1">
      <alignment vertical="center"/>
    </xf>
    <xf numFmtId="191" fontId="1" fillId="0" borderId="0" xfId="16" applyNumberFormat="1" applyFont="1">
      <alignment vertical="center"/>
    </xf>
    <xf numFmtId="178" fontId="1" fillId="0" borderId="37" xfId="16" applyNumberFormat="1" applyFont="1" applyBorder="1">
      <alignment vertical="center"/>
    </xf>
    <xf numFmtId="178" fontId="1" fillId="0" borderId="56" xfId="16" applyNumberFormat="1" applyFont="1" applyBorder="1">
      <alignment vertical="center"/>
    </xf>
    <xf numFmtId="189" fontId="1" fillId="0" borderId="56" xfId="16" applyNumberFormat="1" applyFont="1" applyBorder="1">
      <alignment vertical="center"/>
    </xf>
    <xf numFmtId="178" fontId="1" fillId="0" borderId="40" xfId="16" applyNumberFormat="1" applyFont="1" applyBorder="1">
      <alignment vertical="center"/>
    </xf>
    <xf numFmtId="0" fontId="34" fillId="0" borderId="65" xfId="16" applyFont="1" applyBorder="1">
      <alignment vertical="center"/>
    </xf>
    <xf numFmtId="0" fontId="1" fillId="0" borderId="0" xfId="17" applyFont="1">
      <alignment vertical="center"/>
    </xf>
    <xf numFmtId="189" fontId="1" fillId="0" borderId="0" xfId="17" applyNumberFormat="1" applyFont="1">
      <alignment vertical="center"/>
    </xf>
    <xf numFmtId="178" fontId="16" fillId="0" borderId="0" xfId="18" applyNumberFormat="1" applyAlignment="1">
      <alignment vertical="center"/>
    </xf>
    <xf numFmtId="177" fontId="16" fillId="0" borderId="0" xfId="19" applyNumberFormat="1" applyAlignment="1">
      <alignment horizontal="right" vertical="center"/>
    </xf>
    <xf numFmtId="187" fontId="16" fillId="0" borderId="0" xfId="19" applyNumberFormat="1" applyAlignment="1">
      <alignment horizontal="right" vertical="center"/>
    </xf>
    <xf numFmtId="178" fontId="1" fillId="6" borderId="0" xfId="16" applyNumberFormat="1" applyFont="1" applyFill="1" applyAlignment="1">
      <alignment vertical="center" wrapText="1"/>
    </xf>
    <xf numFmtId="178" fontId="16" fillId="0" borderId="0" xfId="18" applyNumberFormat="1" applyAlignment="1">
      <alignment horizontal="center" vertical="center"/>
    </xf>
    <xf numFmtId="0" fontId="40" fillId="0" borderId="0" xfId="20" applyFont="1">
      <alignment vertical="center"/>
    </xf>
    <xf numFmtId="0" fontId="20" fillId="0" borderId="36" xfId="8" applyFont="1" applyBorder="1" applyAlignment="1">
      <alignment horizontal="center" vertical="center"/>
    </xf>
    <xf numFmtId="0" fontId="20" fillId="0" borderId="8" xfId="8" applyFont="1" applyBorder="1" applyAlignment="1">
      <alignment horizontal="center" vertical="center"/>
    </xf>
    <xf numFmtId="0" fontId="20" fillId="0" borderId="9" xfId="8" applyFont="1" applyBorder="1" applyAlignment="1">
      <alignment horizontal="center" vertical="center"/>
    </xf>
    <xf numFmtId="0" fontId="24" fillId="0" borderId="36" xfId="7" applyFont="1" applyBorder="1" applyAlignment="1">
      <alignment horizontal="left" vertical="center"/>
    </xf>
    <xf numFmtId="0" fontId="24" fillId="0" borderId="8" xfId="7" applyFont="1" applyBorder="1" applyAlignment="1">
      <alignment horizontal="left" vertical="center"/>
    </xf>
    <xf numFmtId="0" fontId="24" fillId="0" borderId="9" xfId="7" applyFont="1" applyBorder="1" applyAlignment="1">
      <alignment horizontal="left" vertical="center"/>
    </xf>
    <xf numFmtId="178" fontId="20" fillId="0" borderId="36" xfId="8" applyNumberFormat="1" applyFont="1" applyBorder="1" applyAlignment="1">
      <alignment horizontal="right" vertical="center" shrinkToFit="1"/>
    </xf>
    <xf numFmtId="178" fontId="20" fillId="0" borderId="8" xfId="8" applyNumberFormat="1" applyFont="1" applyBorder="1" applyAlignment="1">
      <alignment horizontal="right" vertical="center" shrinkToFit="1"/>
    </xf>
    <xf numFmtId="178" fontId="20" fillId="0" borderId="9" xfId="8" applyNumberFormat="1" applyFont="1" applyBorder="1" applyAlignment="1">
      <alignment horizontal="right" vertical="center" shrinkToFit="1"/>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1" fontId="20" fillId="0" borderId="36" xfId="8" applyNumberFormat="1" applyFont="1" applyBorder="1" applyAlignment="1">
      <alignment horizontal="right" vertical="center" shrinkToFit="1"/>
    </xf>
    <xf numFmtId="181" fontId="20" fillId="0" borderId="8" xfId="8" applyNumberFormat="1" applyFont="1" applyBorder="1" applyAlignment="1">
      <alignment horizontal="right" vertical="center" shrinkToFit="1"/>
    </xf>
    <xf numFmtId="181" fontId="20" fillId="0" borderId="9" xfId="8" applyNumberFormat="1" applyFont="1" applyBorder="1" applyAlignment="1">
      <alignment horizontal="right" vertical="center" shrinkToFit="1"/>
    </xf>
    <xf numFmtId="49" fontId="21" fillId="0" borderId="0" xfId="8" applyNumberFormat="1" applyFont="1" applyAlignment="1">
      <alignment horizontal="center" vertical="center"/>
    </xf>
    <xf numFmtId="0" fontId="20" fillId="0" borderId="4" xfId="8" applyFont="1" applyBorder="1" applyAlignment="1">
      <alignment horizontal="center" vertical="center"/>
    </xf>
    <xf numFmtId="0" fontId="20" fillId="0" borderId="23" xfId="8" applyFont="1" applyBorder="1" applyAlignment="1">
      <alignment horizontal="center" vertical="center"/>
    </xf>
    <xf numFmtId="0" fontId="20" fillId="0" borderId="5" xfId="8" applyFont="1" applyBorder="1" applyAlignment="1">
      <alignment horizontal="center" vertical="center"/>
    </xf>
    <xf numFmtId="0" fontId="20" fillId="0" borderId="47" xfId="8" applyFont="1" applyBorder="1" applyAlignment="1">
      <alignment horizontal="center" vertical="center"/>
    </xf>
    <xf numFmtId="0" fontId="20" fillId="0" borderId="38" xfId="8" applyFont="1" applyBorder="1" applyAlignment="1">
      <alignment horizontal="center" vertical="center"/>
    </xf>
    <xf numFmtId="0" fontId="20" fillId="0" borderId="48" xfId="8" applyFont="1" applyBorder="1" applyAlignment="1">
      <alignment horizontal="center" vertical="center"/>
    </xf>
    <xf numFmtId="0" fontId="20" fillId="0" borderId="68" xfId="8" applyFont="1" applyBorder="1" applyAlignment="1">
      <alignment horizontal="center" vertical="center"/>
    </xf>
    <xf numFmtId="0" fontId="20" fillId="0" borderId="40" xfId="8" applyFont="1" applyBorder="1" applyAlignment="1">
      <alignment horizontal="center" vertical="center"/>
    </xf>
    <xf numFmtId="0" fontId="20" fillId="0" borderId="50" xfId="8" applyFont="1" applyBorder="1" applyAlignment="1">
      <alignment horizontal="center" vertical="center"/>
    </xf>
    <xf numFmtId="0" fontId="20" fillId="0" borderId="64" xfId="8" applyFont="1" applyBorder="1" applyAlignment="1">
      <alignment horizontal="center" vertical="center"/>
    </xf>
    <xf numFmtId="0" fontId="20" fillId="0" borderId="10" xfId="8" applyFont="1" applyBorder="1" applyAlignment="1">
      <alignment horizontal="center" vertical="center"/>
    </xf>
    <xf numFmtId="0" fontId="20" fillId="0" borderId="65" xfId="8" applyFont="1" applyBorder="1" applyAlignment="1">
      <alignment horizontal="center" vertical="center"/>
    </xf>
    <xf numFmtId="0" fontId="20" fillId="0" borderId="49" xfId="8" applyFont="1" applyBorder="1" applyAlignment="1">
      <alignment horizontal="center" vertical="center"/>
    </xf>
    <xf numFmtId="0" fontId="20" fillId="0" borderId="37" xfId="8" applyFont="1" applyBorder="1" applyAlignment="1">
      <alignment horizontal="center" vertical="center"/>
    </xf>
    <xf numFmtId="0" fontId="20" fillId="0" borderId="69" xfId="8" applyFont="1" applyBorder="1" applyAlignment="1">
      <alignment horizontal="center" vertical="center"/>
    </xf>
    <xf numFmtId="0" fontId="20" fillId="0" borderId="7" xfId="8" applyFont="1" applyBorder="1" applyAlignment="1">
      <alignment horizontal="center" vertical="center"/>
    </xf>
    <xf numFmtId="0" fontId="20" fillId="0" borderId="0" xfId="8" applyFont="1" applyAlignment="1">
      <alignment horizontal="center" vertical="center"/>
    </xf>
    <xf numFmtId="0" fontId="20" fillId="0" borderId="24" xfId="8" applyFont="1" applyBorder="1" applyAlignment="1">
      <alignment horizontal="center" vertical="center"/>
    </xf>
    <xf numFmtId="0" fontId="20" fillId="0" borderId="56" xfId="8" applyFont="1" applyBorder="1" applyAlignment="1">
      <alignment horizontal="center" vertical="center"/>
    </xf>
    <xf numFmtId="0" fontId="20" fillId="0" borderId="66" xfId="8" applyFont="1" applyBorder="1" applyAlignment="1">
      <alignment horizontal="center" vertical="center"/>
    </xf>
    <xf numFmtId="0" fontId="20" fillId="0" borderId="67" xfId="8" applyFont="1" applyBorder="1" applyAlignment="1">
      <alignment horizontal="center" vertical="center"/>
    </xf>
    <xf numFmtId="0" fontId="20" fillId="0" borderId="1" xfId="8" applyFont="1" applyBorder="1" applyAlignment="1">
      <alignment horizontal="center" vertical="center"/>
    </xf>
    <xf numFmtId="0" fontId="20" fillId="0" borderId="2" xfId="8" applyFont="1" applyBorder="1" applyAlignment="1">
      <alignment horizontal="center" vertical="center"/>
    </xf>
    <xf numFmtId="0" fontId="20" fillId="0" borderId="3" xfId="8" applyFont="1" applyBorder="1" applyAlignment="1">
      <alignment horizontal="center" vertical="center"/>
    </xf>
    <xf numFmtId="181" fontId="20" fillId="0" borderId="7" xfId="8" applyNumberFormat="1" applyFont="1" applyBorder="1" applyAlignment="1">
      <alignment horizontal="right" vertical="center" shrinkToFit="1"/>
    </xf>
    <xf numFmtId="181" fontId="20" fillId="0" borderId="0" xfId="8" applyNumberFormat="1" applyFont="1" applyAlignment="1">
      <alignment horizontal="right" vertical="center" shrinkToFit="1"/>
    </xf>
    <xf numFmtId="181" fontId="20" fillId="0" borderId="66" xfId="8" applyNumberFormat="1" applyFont="1" applyBorder="1" applyAlignment="1">
      <alignment horizontal="right" vertical="center" shrinkToFit="1"/>
    </xf>
    <xf numFmtId="178" fontId="20" fillId="0" borderId="7" xfId="8" applyNumberFormat="1" applyFont="1" applyBorder="1" applyAlignment="1">
      <alignment horizontal="right" vertical="center" shrinkToFit="1"/>
    </xf>
    <xf numFmtId="178" fontId="20" fillId="0" borderId="0" xfId="8" applyNumberFormat="1" applyFont="1" applyAlignment="1">
      <alignment horizontal="right" vertical="center" shrinkToFit="1"/>
    </xf>
    <xf numFmtId="178" fontId="20" fillId="0" borderId="66" xfId="8" applyNumberFormat="1" applyFont="1" applyBorder="1" applyAlignment="1">
      <alignment horizontal="right" vertical="center" shrinkToFit="1"/>
    </xf>
    <xf numFmtId="0" fontId="20" fillId="0" borderId="7" xfId="8" applyFont="1" applyBorder="1" applyAlignment="1">
      <alignment horizontal="left" vertical="center"/>
    </xf>
    <xf numFmtId="0" fontId="20" fillId="0" borderId="0" xfId="8" applyFont="1" applyAlignment="1">
      <alignment horizontal="left" vertical="center"/>
    </xf>
    <xf numFmtId="0" fontId="20" fillId="0" borderId="66" xfId="8" applyFont="1" applyBorder="1" applyAlignment="1">
      <alignment horizontal="left" vertical="center"/>
    </xf>
    <xf numFmtId="0" fontId="20" fillId="0" borderId="14" xfId="8" applyFont="1" applyBorder="1" applyAlignment="1">
      <alignment horizontal="center" vertical="center"/>
    </xf>
    <xf numFmtId="0" fontId="20" fillId="0" borderId="51" xfId="8" applyFont="1" applyBorder="1" applyAlignment="1">
      <alignment horizontal="center" vertical="center"/>
    </xf>
    <xf numFmtId="0" fontId="20" fillId="0" borderId="15" xfId="8" applyFont="1" applyBorder="1" applyAlignment="1">
      <alignment horizontal="center" vertical="center"/>
    </xf>
    <xf numFmtId="0" fontId="20" fillId="0" borderId="52" xfId="8" applyFont="1" applyBorder="1" applyAlignment="1">
      <alignment horizontal="center" vertical="center"/>
    </xf>
    <xf numFmtId="0" fontId="20" fillId="0" borderId="70" xfId="8" applyFont="1" applyBorder="1" applyAlignment="1">
      <alignment horizontal="center" vertical="center"/>
    </xf>
    <xf numFmtId="0" fontId="20" fillId="0" borderId="71" xfId="8" applyFont="1" applyBorder="1" applyAlignment="1">
      <alignment horizontal="center" vertical="center"/>
    </xf>
    <xf numFmtId="0" fontId="20" fillId="0" borderId="41" xfId="8" applyFont="1" applyBorder="1" applyAlignment="1">
      <alignment horizontal="center" vertical="center"/>
    </xf>
    <xf numFmtId="0" fontId="20" fillId="0" borderId="16" xfId="8" applyFont="1" applyBorder="1" applyAlignment="1">
      <alignment horizontal="center" vertical="center"/>
    </xf>
    <xf numFmtId="0" fontId="20" fillId="0" borderId="72" xfId="8" applyFont="1" applyBorder="1" applyAlignment="1">
      <alignment horizontal="center" vertical="center"/>
    </xf>
    <xf numFmtId="0" fontId="20" fillId="0" borderId="73" xfId="8" applyFont="1" applyBorder="1" applyAlignment="1">
      <alignment horizontal="center" vertical="center"/>
    </xf>
    <xf numFmtId="0" fontId="20" fillId="0" borderId="11" xfId="8" applyFont="1" applyBorder="1" applyAlignment="1">
      <alignment horizontal="center" vertical="center"/>
    </xf>
    <xf numFmtId="0" fontId="20" fillId="0" borderId="12" xfId="8" applyFont="1" applyBorder="1" applyAlignment="1">
      <alignment horizontal="center" vertical="center"/>
    </xf>
    <xf numFmtId="0" fontId="20" fillId="0" borderId="74" xfId="8" applyFont="1" applyBorder="1" applyAlignment="1">
      <alignment horizontal="center" vertical="center"/>
    </xf>
    <xf numFmtId="0" fontId="20" fillId="0" borderId="75" xfId="8" applyFont="1" applyBorder="1" applyAlignment="1">
      <alignment horizontal="center" vertical="center"/>
    </xf>
    <xf numFmtId="49" fontId="20" fillId="0" borderId="41" xfId="8" applyNumberFormat="1" applyFont="1" applyBorder="1" applyAlignment="1">
      <alignment horizontal="center" vertical="center"/>
    </xf>
    <xf numFmtId="49" fontId="20" fillId="0" borderId="12" xfId="8" applyNumberFormat="1" applyFont="1" applyBorder="1" applyAlignment="1">
      <alignment horizontal="center" vertical="center"/>
    </xf>
    <xf numFmtId="49" fontId="20" fillId="0" borderId="13" xfId="8" applyNumberFormat="1" applyFont="1" applyBorder="1" applyAlignment="1">
      <alignment horizontal="center" vertical="center"/>
    </xf>
    <xf numFmtId="49" fontId="20" fillId="0" borderId="65" xfId="8" applyNumberFormat="1" applyFont="1" applyBorder="1" applyAlignment="1">
      <alignment horizontal="center" vertical="center"/>
    </xf>
    <xf numFmtId="49" fontId="20" fillId="0" borderId="0" xfId="8" applyNumberFormat="1" applyFont="1" applyAlignment="1">
      <alignment horizontal="center" vertical="center"/>
    </xf>
    <xf numFmtId="49" fontId="20" fillId="0" borderId="66" xfId="8" applyNumberFormat="1" applyFont="1" applyBorder="1" applyAlignment="1">
      <alignment horizontal="center" vertical="center"/>
    </xf>
    <xf numFmtId="49" fontId="20" fillId="0" borderId="72" xfId="8" applyNumberFormat="1" applyFont="1" applyBorder="1" applyAlignment="1">
      <alignment horizontal="center" vertical="center"/>
    </xf>
    <xf numFmtId="49" fontId="20" fillId="0" borderId="75" xfId="8" applyNumberFormat="1" applyFont="1" applyBorder="1" applyAlignment="1">
      <alignment horizontal="center" vertical="center"/>
    </xf>
    <xf numFmtId="49" fontId="20" fillId="0" borderId="76" xfId="8" applyNumberFormat="1" applyFont="1" applyBorder="1" applyAlignment="1">
      <alignment horizontal="center" vertical="center"/>
    </xf>
    <xf numFmtId="0" fontId="20" fillId="0" borderId="30" xfId="8" applyFont="1" applyBorder="1">
      <alignment vertical="center"/>
    </xf>
    <xf numFmtId="0" fontId="20" fillId="0" borderId="31" xfId="8" applyFont="1" applyBorder="1">
      <alignment vertical="center"/>
    </xf>
    <xf numFmtId="0" fontId="20" fillId="0" borderId="42" xfId="8" applyFont="1" applyBorder="1">
      <alignment vertical="center"/>
    </xf>
    <xf numFmtId="0" fontId="20" fillId="0" borderId="39" xfId="8" applyFont="1" applyBorder="1" applyAlignment="1">
      <alignment horizontal="center" vertical="center"/>
    </xf>
    <xf numFmtId="0" fontId="20" fillId="0" borderId="31" xfId="8" applyFont="1" applyBorder="1" applyAlignment="1">
      <alignment horizontal="center" vertical="center"/>
    </xf>
    <xf numFmtId="0" fontId="24" fillId="0" borderId="7" xfId="7" applyFont="1" applyBorder="1" applyAlignment="1">
      <alignment horizontal="left" vertical="center"/>
    </xf>
    <xf numFmtId="0" fontId="24" fillId="0" borderId="0" xfId="7" applyFont="1" applyAlignment="1">
      <alignment horizontal="left" vertical="center"/>
    </xf>
    <xf numFmtId="0" fontId="24" fillId="0" borderId="66" xfId="7" applyFont="1" applyBorder="1" applyAlignment="1">
      <alignment horizontal="left" vertical="center"/>
    </xf>
    <xf numFmtId="182" fontId="20" fillId="0" borderId="7" xfId="8" applyNumberFormat="1" applyFont="1" applyBorder="1" applyAlignment="1">
      <alignment horizontal="right" vertical="center" shrinkToFit="1"/>
    </xf>
    <xf numFmtId="182" fontId="20" fillId="0" borderId="0" xfId="8" applyNumberFormat="1" applyFont="1" applyAlignment="1">
      <alignment horizontal="right" vertical="center" shrinkToFit="1"/>
    </xf>
    <xf numFmtId="182" fontId="20" fillId="0" borderId="66" xfId="8" applyNumberFormat="1" applyFont="1" applyBorder="1" applyAlignment="1">
      <alignment horizontal="right" vertical="center" shrinkToFit="1"/>
    </xf>
    <xf numFmtId="183" fontId="20" fillId="0" borderId="7" xfId="8" applyNumberFormat="1" applyFont="1" applyBorder="1" applyAlignment="1">
      <alignment horizontal="right" vertical="center" shrinkToFit="1"/>
    </xf>
    <xf numFmtId="183" fontId="20" fillId="0" borderId="0" xfId="8" applyNumberFormat="1" applyFont="1" applyAlignment="1">
      <alignment horizontal="right" vertical="center" shrinkToFit="1"/>
    </xf>
    <xf numFmtId="183" fontId="20" fillId="0" borderId="66" xfId="8" applyNumberFormat="1" applyFont="1" applyBorder="1" applyAlignment="1">
      <alignment horizontal="right" vertical="center" shrinkToFit="1"/>
    </xf>
    <xf numFmtId="0" fontId="20" fillId="0" borderId="77" xfId="8" applyFont="1" applyBorder="1" applyAlignment="1">
      <alignment horizontal="center" vertical="center"/>
    </xf>
    <xf numFmtId="0" fontId="20" fillId="0" borderId="45" xfId="8" applyFont="1" applyBorder="1">
      <alignment vertical="center"/>
    </xf>
    <xf numFmtId="0" fontId="20" fillId="0" borderId="25" xfId="8" applyFont="1" applyBorder="1">
      <alignment vertical="center"/>
    </xf>
    <xf numFmtId="0" fontId="20" fillId="0" borderId="46" xfId="8" applyFont="1" applyBorder="1">
      <alignment vertical="center"/>
    </xf>
    <xf numFmtId="178" fontId="20" fillId="0" borderId="45" xfId="8" applyNumberFormat="1" applyFont="1" applyBorder="1" applyAlignment="1">
      <alignment horizontal="right" vertical="center" shrinkToFit="1"/>
    </xf>
    <xf numFmtId="178" fontId="20" fillId="0" borderId="25" xfId="8" applyNumberFormat="1" applyFont="1" applyBorder="1" applyAlignment="1">
      <alignment horizontal="right" vertical="center" shrinkToFit="1"/>
    </xf>
    <xf numFmtId="178" fontId="20" fillId="0" borderId="26" xfId="8" applyNumberFormat="1" applyFont="1" applyBorder="1" applyAlignment="1">
      <alignment horizontal="right" vertical="center" shrinkToFit="1"/>
    </xf>
    <xf numFmtId="0" fontId="20" fillId="0" borderId="39" xfId="8" applyFont="1" applyBorder="1">
      <alignment vertical="center"/>
    </xf>
    <xf numFmtId="178" fontId="20" fillId="0" borderId="39" xfId="8" applyNumberFormat="1" applyFont="1" applyBorder="1" applyAlignment="1">
      <alignment horizontal="right" vertical="center" shrinkToFit="1"/>
    </xf>
    <xf numFmtId="178" fontId="20" fillId="0" borderId="31" xfId="8" applyNumberFormat="1" applyFont="1" applyBorder="1" applyAlignment="1">
      <alignment horizontal="right" vertical="center" shrinkToFit="1"/>
    </xf>
    <xf numFmtId="178" fontId="20" fillId="0" borderId="32" xfId="8" applyNumberFormat="1" applyFont="1" applyBorder="1" applyAlignment="1">
      <alignment horizontal="right" vertical="center" shrinkToFit="1"/>
    </xf>
    <xf numFmtId="0" fontId="20" fillId="0" borderId="44" xfId="8" applyFont="1" applyBorder="1">
      <alignment vertical="center"/>
    </xf>
    <xf numFmtId="0" fontId="20" fillId="0" borderId="18" xfId="8" applyFont="1" applyBorder="1">
      <alignment vertical="center"/>
    </xf>
    <xf numFmtId="0" fontId="20" fillId="0" borderId="43" xfId="8" applyFont="1" applyBorder="1">
      <alignment vertical="center"/>
    </xf>
    <xf numFmtId="185" fontId="20" fillId="0" borderId="44" xfId="8" applyNumberFormat="1" applyFont="1" applyBorder="1" applyAlignment="1">
      <alignment horizontal="right" vertical="center" shrinkToFit="1"/>
    </xf>
    <xf numFmtId="185" fontId="20" fillId="0" borderId="18" xfId="8" applyNumberFormat="1" applyFont="1" applyBorder="1" applyAlignment="1">
      <alignment horizontal="right" vertical="center" shrinkToFit="1"/>
    </xf>
    <xf numFmtId="185" fontId="20" fillId="0" borderId="19" xfId="8" applyNumberFormat="1" applyFont="1" applyBorder="1" applyAlignment="1">
      <alignment horizontal="right" vertical="center" shrinkToFit="1"/>
    </xf>
    <xf numFmtId="0" fontId="20" fillId="0" borderId="36" xfId="8" applyFont="1" applyBorder="1" applyAlignment="1">
      <alignment horizontal="center" vertical="center" wrapText="1"/>
    </xf>
    <xf numFmtId="0" fontId="20" fillId="0" borderId="8" xfId="8" applyFont="1" applyBorder="1" applyAlignment="1">
      <alignment horizontal="center" vertical="center" wrapText="1"/>
    </xf>
    <xf numFmtId="0" fontId="20" fillId="0" borderId="23" xfId="8" applyFont="1" applyBorder="1" applyAlignment="1">
      <alignment horizontal="center" vertical="center" wrapText="1"/>
    </xf>
    <xf numFmtId="0" fontId="20" fillId="0" borderId="7" xfId="8" applyFont="1" applyBorder="1" applyAlignment="1">
      <alignment horizontal="center" vertical="center" wrapText="1"/>
    </xf>
    <xf numFmtId="0" fontId="20" fillId="0" borderId="0" xfId="8" applyFont="1" applyAlignment="1">
      <alignment horizontal="center" vertical="center" wrapText="1"/>
    </xf>
    <xf numFmtId="0" fontId="20" fillId="0" borderId="38" xfId="8" applyFont="1" applyBorder="1" applyAlignment="1">
      <alignment horizontal="center" vertical="center" wrapText="1"/>
    </xf>
    <xf numFmtId="0" fontId="20" fillId="0" borderId="74" xfId="8" applyFont="1" applyBorder="1" applyAlignment="1">
      <alignment horizontal="center" vertical="center" wrapText="1"/>
    </xf>
    <xf numFmtId="0" fontId="20" fillId="0" borderId="75" xfId="8" applyFont="1" applyBorder="1" applyAlignment="1">
      <alignment horizontal="center" vertical="center" wrapText="1"/>
    </xf>
    <xf numFmtId="0" fontId="20" fillId="0" borderId="70" xfId="8" applyFont="1" applyBorder="1" applyAlignment="1">
      <alignment horizontal="center" vertical="center" wrapText="1"/>
    </xf>
    <xf numFmtId="0" fontId="24" fillId="0" borderId="64" xfId="8" applyFont="1" applyBorder="1">
      <alignment vertical="center"/>
    </xf>
    <xf numFmtId="0" fontId="24" fillId="0" borderId="25" xfId="8" applyFont="1" applyBorder="1">
      <alignment vertical="center"/>
    </xf>
    <xf numFmtId="0" fontId="24" fillId="0" borderId="46" xfId="8" applyFont="1" applyBorder="1">
      <alignment vertical="center"/>
    </xf>
    <xf numFmtId="178" fontId="24" fillId="0" borderId="64" xfId="8" applyNumberFormat="1" applyFont="1" applyBorder="1" applyAlignment="1">
      <alignment horizontal="right" vertical="center" shrinkToFit="1"/>
    </xf>
    <xf numFmtId="178" fontId="24" fillId="0" borderId="8" xfId="8" applyNumberFormat="1" applyFont="1" applyBorder="1" applyAlignment="1">
      <alignment horizontal="right" vertical="center" shrinkToFit="1"/>
    </xf>
    <xf numFmtId="178" fontId="24" fillId="0" borderId="9" xfId="8" applyNumberFormat="1" applyFont="1" applyBorder="1" applyAlignment="1">
      <alignment horizontal="right" vertical="center" shrinkToFit="1"/>
    </xf>
    <xf numFmtId="0" fontId="20" fillId="0" borderId="30" xfId="8" applyFont="1" applyBorder="1" applyAlignment="1">
      <alignment horizontal="center" vertical="center"/>
    </xf>
    <xf numFmtId="0" fontId="20" fillId="0" borderId="42" xfId="8" applyFont="1" applyBorder="1" applyAlignment="1">
      <alignment horizontal="center" vertical="center"/>
    </xf>
    <xf numFmtId="0" fontId="20" fillId="0" borderId="39" xfId="8" applyFont="1" applyBorder="1" applyAlignment="1">
      <alignment horizontal="center" vertical="center" shrinkToFit="1"/>
    </xf>
    <xf numFmtId="0" fontId="20" fillId="0" borderId="31" xfId="8" applyFont="1" applyBorder="1" applyAlignment="1">
      <alignment horizontal="center" vertical="center" shrinkToFit="1"/>
    </xf>
    <xf numFmtId="0" fontId="20" fillId="0" borderId="42" xfId="8" applyFont="1" applyBorder="1" applyAlignment="1">
      <alignment horizontal="center" vertical="center" shrinkToFit="1"/>
    </xf>
    <xf numFmtId="0" fontId="20" fillId="0" borderId="32" xfId="8" applyFont="1" applyBorder="1" applyAlignment="1">
      <alignment horizontal="center" vertical="center" shrinkToFit="1"/>
    </xf>
    <xf numFmtId="0" fontId="24" fillId="0" borderId="41" xfId="8" applyFont="1" applyBorder="1">
      <alignment vertical="center"/>
    </xf>
    <xf numFmtId="0" fontId="24" fillId="0" borderId="31" xfId="8" applyFont="1" applyBorder="1">
      <alignment vertical="center"/>
    </xf>
    <xf numFmtId="0" fontId="24" fillId="0" borderId="42" xfId="8" applyFont="1" applyBorder="1">
      <alignment vertical="center"/>
    </xf>
    <xf numFmtId="178" fontId="24" fillId="0" borderId="39" xfId="8" applyNumberFormat="1" applyFont="1" applyBorder="1" applyAlignment="1">
      <alignment horizontal="right" vertical="center" shrinkToFit="1"/>
    </xf>
    <xf numFmtId="178" fontId="24" fillId="0" borderId="31" xfId="8" applyNumberFormat="1" applyFont="1" applyBorder="1" applyAlignment="1">
      <alignment horizontal="right" vertical="center" shrinkToFit="1"/>
    </xf>
    <xf numFmtId="178" fontId="24" fillId="0" borderId="32" xfId="8" applyNumberFormat="1" applyFont="1" applyBorder="1" applyAlignment="1">
      <alignment horizontal="right" vertical="center" shrinkToFit="1"/>
    </xf>
    <xf numFmtId="181" fontId="20" fillId="0" borderId="39" xfId="8" applyNumberFormat="1" applyFont="1" applyBorder="1" applyAlignment="1">
      <alignment horizontal="right" vertical="center" shrinkToFit="1"/>
    </xf>
    <xf numFmtId="181" fontId="20" fillId="0" borderId="31" xfId="8" applyNumberFormat="1" applyFont="1" applyBorder="1" applyAlignment="1">
      <alignment horizontal="right" vertical="center" shrinkToFit="1"/>
    </xf>
    <xf numFmtId="181" fontId="20" fillId="0" borderId="42" xfId="8" applyNumberFormat="1" applyFont="1" applyBorder="1" applyAlignment="1">
      <alignment horizontal="right" vertical="center" shrinkToFit="1"/>
    </xf>
    <xf numFmtId="181" fontId="20" fillId="0" borderId="32" xfId="8" applyNumberFormat="1" applyFont="1" applyBorder="1" applyAlignment="1">
      <alignment horizontal="right" vertical="center" shrinkToFit="1"/>
    </xf>
    <xf numFmtId="0" fontId="24" fillId="0" borderId="41" xfId="9" applyFont="1" applyBorder="1" applyAlignment="1">
      <alignment horizontal="center" vertical="center" shrinkToFit="1"/>
    </xf>
    <xf numFmtId="0" fontId="24" fillId="0" borderId="12" xfId="9" applyFont="1" applyBorder="1" applyAlignment="1">
      <alignment horizontal="center" vertical="center" shrinkToFit="1"/>
    </xf>
    <xf numFmtId="0" fontId="24" fillId="0" borderId="51" xfId="9" applyFont="1" applyBorder="1" applyAlignment="1">
      <alignment horizontal="center" vertical="center" shrinkToFit="1"/>
    </xf>
    <xf numFmtId="178" fontId="20" fillId="0" borderId="42" xfId="8" applyNumberFormat="1" applyFont="1" applyBorder="1" applyAlignment="1">
      <alignment horizontal="right" vertical="center" shrinkToFit="1"/>
    </xf>
    <xf numFmtId="0" fontId="20" fillId="0" borderId="74" xfId="8" applyFont="1" applyBorder="1" applyAlignment="1">
      <alignment horizontal="left" vertical="center"/>
    </xf>
    <xf numFmtId="0" fontId="20" fillId="0" borderId="75" xfId="8" applyFont="1" applyBorder="1" applyAlignment="1">
      <alignment horizontal="left" vertical="center"/>
    </xf>
    <xf numFmtId="0" fontId="20" fillId="0" borderId="76" xfId="8" applyFont="1" applyBorder="1" applyAlignment="1">
      <alignment horizontal="left" vertical="center"/>
    </xf>
    <xf numFmtId="181" fontId="20" fillId="0" borderId="74" xfId="8" applyNumberFormat="1" applyFont="1" applyBorder="1" applyAlignment="1">
      <alignment horizontal="right" vertical="center" shrinkToFit="1"/>
    </xf>
    <xf numFmtId="181" fontId="20" fillId="0" borderId="75" xfId="8" applyNumberFormat="1" applyFont="1" applyBorder="1" applyAlignment="1">
      <alignment horizontal="right" vertical="center" shrinkToFit="1"/>
    </xf>
    <xf numFmtId="181" fontId="20" fillId="0" borderId="76" xfId="8" applyNumberFormat="1" applyFont="1" applyBorder="1" applyAlignment="1">
      <alignment horizontal="right" vertical="center" shrinkToFit="1"/>
    </xf>
    <xf numFmtId="0" fontId="20" fillId="0" borderId="36" xfId="10" applyFont="1" applyBorder="1" applyAlignment="1">
      <alignment horizontal="left" vertical="center"/>
    </xf>
    <xf numFmtId="0" fontId="20" fillId="0" borderId="8" xfId="10" applyFont="1" applyBorder="1" applyAlignment="1">
      <alignment horizontal="left" vertical="center"/>
    </xf>
    <xf numFmtId="0" fontId="20" fillId="0" borderId="9" xfId="10" applyFont="1" applyBorder="1" applyAlignment="1">
      <alignment horizontal="left" vertical="center"/>
    </xf>
    <xf numFmtId="0" fontId="24" fillId="0" borderId="12" xfId="8" applyFont="1" applyBorder="1">
      <alignment vertical="center"/>
    </xf>
    <xf numFmtId="0" fontId="24" fillId="0" borderId="51" xfId="8" applyFont="1" applyBorder="1">
      <alignment vertical="center"/>
    </xf>
    <xf numFmtId="185" fontId="24" fillId="0" borderId="41" xfId="8" applyNumberFormat="1" applyFont="1" applyBorder="1" applyAlignment="1">
      <alignment horizontal="right" vertical="center" shrinkToFit="1"/>
    </xf>
    <xf numFmtId="185" fontId="24" fillId="0" borderId="12" xfId="8" applyNumberFormat="1" applyFont="1" applyBorder="1" applyAlignment="1">
      <alignment horizontal="right" vertical="center" shrinkToFit="1"/>
    </xf>
    <xf numFmtId="185" fontId="24" fillId="0" borderId="13" xfId="8" applyNumberFormat="1" applyFont="1" applyBorder="1" applyAlignment="1">
      <alignment horizontal="right" vertical="center" shrinkToFit="1"/>
    </xf>
    <xf numFmtId="178" fontId="20" fillId="0" borderId="8" xfId="8" applyNumberFormat="1" applyFont="1" applyBorder="1" applyAlignment="1">
      <alignment horizontal="right" vertical="center"/>
    </xf>
    <xf numFmtId="178" fontId="20" fillId="0" borderId="9" xfId="8" applyNumberFormat="1" applyFont="1" applyBorder="1" applyAlignment="1">
      <alignment horizontal="right" vertical="center"/>
    </xf>
    <xf numFmtId="0" fontId="24" fillId="0" borderId="44" xfId="9" applyFont="1" applyBorder="1" applyAlignment="1">
      <alignment horizontal="center" vertical="center" shrinkToFit="1"/>
    </xf>
    <xf numFmtId="0" fontId="24" fillId="0" borderId="18" xfId="9" applyFont="1" applyBorder="1" applyAlignment="1">
      <alignment horizontal="center" vertical="center" shrinkToFit="1"/>
    </xf>
    <xf numFmtId="0" fontId="24" fillId="0" borderId="43" xfId="9" applyFont="1" applyBorder="1" applyAlignment="1">
      <alignment horizontal="center" vertical="center" shrinkToFit="1"/>
    </xf>
    <xf numFmtId="0" fontId="26" fillId="0" borderId="0" xfId="8" applyFont="1" applyAlignment="1">
      <alignment horizontal="left" vertical="center" wrapText="1"/>
    </xf>
    <xf numFmtId="0" fontId="26" fillId="0" borderId="66" xfId="8" applyFont="1" applyBorder="1" applyAlignment="1">
      <alignment horizontal="left" vertical="center" wrapText="1"/>
    </xf>
    <xf numFmtId="0" fontId="24" fillId="0" borderId="74" xfId="7" applyFont="1" applyBorder="1" applyAlignment="1">
      <alignment horizontal="left" vertical="center"/>
    </xf>
    <xf numFmtId="0" fontId="24" fillId="0" borderId="75" xfId="7" applyFont="1" applyBorder="1" applyAlignment="1">
      <alignment horizontal="left" vertical="center"/>
    </xf>
    <xf numFmtId="0" fontId="24" fillId="0" borderId="76" xfId="7" applyFont="1" applyBorder="1" applyAlignment="1">
      <alignment horizontal="left" vertical="center"/>
    </xf>
    <xf numFmtId="178" fontId="20" fillId="0" borderId="74" xfId="8" applyNumberFormat="1" applyFont="1" applyBorder="1" applyAlignment="1">
      <alignment horizontal="right" vertical="center" shrinkToFit="1"/>
    </xf>
    <xf numFmtId="178" fontId="20" fillId="0" borderId="75" xfId="8" applyNumberFormat="1" applyFont="1" applyBorder="1" applyAlignment="1">
      <alignment horizontal="right" vertical="center" shrinkToFit="1"/>
    </xf>
    <xf numFmtId="178" fontId="20" fillId="0" borderId="76" xfId="8" applyNumberFormat="1" applyFont="1" applyBorder="1" applyAlignment="1">
      <alignment horizontal="right" vertical="center" shrinkToFit="1"/>
    </xf>
    <xf numFmtId="0" fontId="20" fillId="0" borderId="78" xfId="8" applyFont="1" applyBorder="1" applyAlignment="1">
      <alignment horizontal="center" vertical="center"/>
    </xf>
    <xf numFmtId="0" fontId="20" fillId="0" borderId="53" xfId="8" applyFont="1" applyBorder="1" applyAlignment="1">
      <alignment horizontal="center" vertical="center"/>
    </xf>
    <xf numFmtId="183" fontId="20" fillId="0" borderId="53" xfId="8" applyNumberFormat="1" applyFont="1" applyBorder="1" applyAlignment="1">
      <alignment horizontal="right" vertical="center" shrinkToFit="1"/>
    </xf>
    <xf numFmtId="183" fontId="20" fillId="0" borderId="79" xfId="8" applyNumberFormat="1" applyFont="1" applyBorder="1" applyAlignment="1">
      <alignment horizontal="right" vertical="center" shrinkToFit="1"/>
    </xf>
    <xf numFmtId="183" fontId="20" fillId="0" borderId="6" xfId="8" applyNumberFormat="1" applyFont="1" applyBorder="1" applyAlignment="1">
      <alignment horizontal="right" vertical="center" shrinkToFit="1"/>
    </xf>
    <xf numFmtId="181" fontId="20" fillId="0" borderId="44" xfId="8" applyNumberFormat="1" applyFont="1" applyBorder="1" applyAlignment="1">
      <alignment horizontal="right" vertical="center" shrinkToFit="1"/>
    </xf>
    <xf numFmtId="181" fontId="20" fillId="0" borderId="18" xfId="8" applyNumberFormat="1" applyFont="1" applyBorder="1" applyAlignment="1">
      <alignment horizontal="right" vertical="center" shrinkToFit="1"/>
    </xf>
    <xf numFmtId="181" fontId="20" fillId="0" borderId="43" xfId="8" applyNumberFormat="1" applyFont="1" applyBorder="1" applyAlignment="1">
      <alignment horizontal="right" vertical="center" shrinkToFit="1"/>
    </xf>
    <xf numFmtId="181" fontId="20" fillId="0" borderId="19" xfId="8" applyNumberFormat="1" applyFont="1" applyBorder="1" applyAlignment="1">
      <alignment horizontal="right" vertical="center" shrinkToFit="1"/>
    </xf>
    <xf numFmtId="178" fontId="20" fillId="0" borderId="53" xfId="8" applyNumberFormat="1" applyFont="1" applyBorder="1" applyAlignment="1">
      <alignment horizontal="right" vertical="center" shrinkToFit="1"/>
    </xf>
    <xf numFmtId="178" fontId="20" fillId="0" borderId="79" xfId="8" applyNumberFormat="1" applyFont="1" applyBorder="1" applyAlignment="1">
      <alignment horizontal="right" vertical="center" shrinkToFit="1"/>
    </xf>
    <xf numFmtId="178" fontId="20" fillId="0" borderId="6" xfId="8" applyNumberFormat="1" applyFont="1" applyBorder="1" applyAlignment="1">
      <alignment horizontal="right" vertical="center" shrinkToFit="1"/>
    </xf>
    <xf numFmtId="181" fontId="20" fillId="0" borderId="75" xfId="8" applyNumberFormat="1" applyFont="1" applyBorder="1" applyAlignment="1">
      <alignment horizontal="right" vertical="center"/>
    </xf>
    <xf numFmtId="181" fontId="20" fillId="0" borderId="76" xfId="8" applyNumberFormat="1" applyFont="1" applyBorder="1" applyAlignment="1">
      <alignment horizontal="right" vertical="center"/>
    </xf>
    <xf numFmtId="0" fontId="20" fillId="0" borderId="17" xfId="8" applyFont="1" applyBorder="1">
      <alignment vertical="center"/>
    </xf>
    <xf numFmtId="0" fontId="20" fillId="0" borderId="22" xfId="8" applyFont="1" applyBorder="1" applyAlignment="1">
      <alignment horizontal="center" vertical="center"/>
    </xf>
    <xf numFmtId="0" fontId="20" fillId="0" borderId="19" xfId="8" applyFont="1" applyBorder="1" applyAlignment="1">
      <alignment horizontal="center" vertical="center"/>
    </xf>
    <xf numFmtId="0" fontId="20" fillId="0" borderId="80" xfId="8" applyFont="1" applyBorder="1" applyAlignment="1">
      <alignment horizontal="center" vertical="center"/>
    </xf>
    <xf numFmtId="0" fontId="20" fillId="0" borderId="81" xfId="8" applyFont="1" applyBorder="1" applyAlignment="1">
      <alignment horizontal="center" vertical="center"/>
    </xf>
    <xf numFmtId="0" fontId="20" fillId="0" borderId="25" xfId="8" applyFont="1" applyBorder="1" applyAlignment="1">
      <alignment horizontal="center" vertical="center"/>
    </xf>
    <xf numFmtId="0" fontId="20" fillId="0" borderId="26" xfId="8" applyFont="1" applyBorder="1" applyAlignment="1">
      <alignment horizontal="center" vertical="center"/>
    </xf>
    <xf numFmtId="0" fontId="20" fillId="0" borderId="41" xfId="8" applyFont="1" applyBorder="1" applyAlignment="1">
      <alignment horizontal="center" vertical="center" textRotation="255"/>
    </xf>
    <xf numFmtId="0" fontId="20" fillId="0" borderId="12" xfId="8" applyFont="1" applyBorder="1" applyAlignment="1">
      <alignment horizontal="center" vertical="center" textRotation="255"/>
    </xf>
    <xf numFmtId="0" fontId="20" fillId="0" borderId="51" xfId="8" applyFont="1" applyBorder="1" applyAlignment="1">
      <alignment horizontal="center" vertical="center" textRotation="255"/>
    </xf>
    <xf numFmtId="0" fontId="20" fillId="0" borderId="65" xfId="8" applyFont="1" applyBorder="1" applyAlignment="1">
      <alignment horizontal="center" vertical="center" textRotation="255"/>
    </xf>
    <xf numFmtId="0" fontId="20" fillId="0" borderId="0" xfId="8" applyFont="1" applyAlignment="1">
      <alignment horizontal="center" vertical="center" textRotation="255"/>
    </xf>
    <xf numFmtId="0" fontId="20" fillId="0" borderId="38" xfId="8" applyFont="1" applyBorder="1" applyAlignment="1">
      <alignment horizontal="center" vertical="center" textRotation="255"/>
    </xf>
    <xf numFmtId="0" fontId="20" fillId="0" borderId="37" xfId="8" applyFont="1" applyBorder="1" applyAlignment="1">
      <alignment horizontal="center" vertical="center" textRotation="255"/>
    </xf>
    <xf numFmtId="0" fontId="20" fillId="0" borderId="56" xfId="8" applyFont="1" applyBorder="1" applyAlignment="1">
      <alignment horizontal="center" vertical="center" textRotation="255"/>
    </xf>
    <xf numFmtId="0" fontId="20" fillId="0" borderId="40" xfId="8" applyFont="1" applyBorder="1" applyAlignment="1">
      <alignment horizontal="center" vertical="center" textRotation="255"/>
    </xf>
    <xf numFmtId="0" fontId="27" fillId="0" borderId="31" xfId="8" applyFont="1" applyBorder="1">
      <alignment vertical="center"/>
    </xf>
    <xf numFmtId="0" fontId="27" fillId="0" borderId="42" xfId="8" applyFont="1" applyBorder="1">
      <alignment vertical="center"/>
    </xf>
    <xf numFmtId="0" fontId="24" fillId="0" borderId="36" xfId="7" applyFont="1" applyBorder="1" applyAlignment="1">
      <alignment horizontal="center" vertical="center" wrapText="1"/>
    </xf>
    <xf numFmtId="0" fontId="24" fillId="0" borderId="8" xfId="7" applyFont="1" applyBorder="1" applyAlignment="1">
      <alignment horizontal="center" vertical="center" wrapText="1"/>
    </xf>
    <xf numFmtId="0" fontId="24" fillId="0" borderId="9" xfId="7" applyFont="1" applyBorder="1" applyAlignment="1">
      <alignment horizontal="center" vertical="center" wrapText="1"/>
    </xf>
    <xf numFmtId="0" fontId="24" fillId="0" borderId="7" xfId="7" applyFont="1" applyBorder="1" applyAlignment="1">
      <alignment horizontal="center" vertical="center" wrapText="1"/>
    </xf>
    <xf numFmtId="0" fontId="24" fillId="0" borderId="0" xfId="7" applyFont="1" applyAlignment="1">
      <alignment horizontal="center" vertical="center" wrapText="1"/>
    </xf>
    <xf numFmtId="0" fontId="24" fillId="0" borderId="66" xfId="7" applyFont="1" applyBorder="1" applyAlignment="1">
      <alignment horizontal="center" vertical="center" wrapText="1"/>
    </xf>
    <xf numFmtId="0" fontId="24" fillId="0" borderId="74" xfId="7" applyFont="1" applyBorder="1" applyAlignment="1">
      <alignment horizontal="center" vertical="center" wrapText="1"/>
    </xf>
    <xf numFmtId="0" fontId="24" fillId="0" borderId="75" xfId="7" applyFont="1" applyBorder="1" applyAlignment="1">
      <alignment horizontal="center" vertical="center" wrapText="1"/>
    </xf>
    <xf numFmtId="0" fontId="24" fillId="0" borderId="76" xfId="7" applyFont="1" applyBorder="1" applyAlignment="1">
      <alignment horizontal="center" vertical="center" wrapText="1"/>
    </xf>
    <xf numFmtId="49" fontId="20" fillId="0" borderId="0" xfId="8" applyNumberFormat="1" applyFont="1" applyAlignment="1">
      <alignment horizontal="left" vertical="center"/>
    </xf>
    <xf numFmtId="178" fontId="20" fillId="0" borderId="44" xfId="8" applyNumberFormat="1" applyFont="1" applyBorder="1" applyAlignment="1">
      <alignment horizontal="right" vertical="center"/>
    </xf>
    <xf numFmtId="178" fontId="20" fillId="0" borderId="18" xfId="8" applyNumberFormat="1" applyFont="1" applyBorder="1" applyAlignment="1">
      <alignment horizontal="right" vertical="center"/>
    </xf>
    <xf numFmtId="178" fontId="20" fillId="0" borderId="43" xfId="8" applyNumberFormat="1" applyFont="1" applyBorder="1" applyAlignment="1">
      <alignment horizontal="right" vertical="center"/>
    </xf>
    <xf numFmtId="0" fontId="20" fillId="0" borderId="72" xfId="8" applyFont="1" applyBorder="1" applyAlignment="1">
      <alignment horizontal="center" vertical="center" shrinkToFit="1"/>
    </xf>
    <xf numFmtId="0" fontId="20" fillId="0" borderId="75" xfId="8" applyFont="1" applyBorder="1" applyAlignment="1">
      <alignment horizontal="center" vertical="center" shrinkToFit="1"/>
    </xf>
    <xf numFmtId="0" fontId="20" fillId="0" borderId="70" xfId="8" applyFont="1" applyBorder="1" applyAlignment="1">
      <alignment horizontal="center" vertical="center" shrinkToFit="1"/>
    </xf>
    <xf numFmtId="0" fontId="20" fillId="0" borderId="11" xfId="8" applyFont="1" applyBorder="1" applyAlignment="1">
      <alignment horizontal="center" vertical="center" textRotation="255"/>
    </xf>
    <xf numFmtId="0" fontId="20" fillId="0" borderId="7" xfId="8" applyFont="1" applyBorder="1" applyAlignment="1">
      <alignment horizontal="center" vertical="center" textRotation="255"/>
    </xf>
    <xf numFmtId="0" fontId="20" fillId="0" borderId="74" xfId="8" applyFont="1" applyBorder="1" applyAlignment="1">
      <alignment horizontal="center" vertical="center" textRotation="255"/>
    </xf>
    <xf numFmtId="0" fontId="20" fillId="0" borderId="75" xfId="8" applyFont="1" applyBorder="1" applyAlignment="1">
      <alignment horizontal="center" vertical="center" textRotation="255"/>
    </xf>
    <xf numFmtId="0" fontId="20" fillId="0" borderId="70" xfId="8" applyFont="1" applyBorder="1" applyAlignment="1">
      <alignment horizontal="center" vertical="center" textRotation="255"/>
    </xf>
    <xf numFmtId="0" fontId="26" fillId="0" borderId="41" xfId="8" applyFont="1" applyBorder="1" applyAlignment="1">
      <alignment horizontal="center" vertical="center" wrapText="1"/>
    </xf>
    <xf numFmtId="0" fontId="26" fillId="0" borderId="12" xfId="8" applyFont="1" applyBorder="1" applyAlignment="1">
      <alignment horizontal="center" vertical="center" wrapText="1"/>
    </xf>
    <xf numFmtId="0" fontId="26" fillId="0" borderId="51" xfId="8" applyFont="1" applyBorder="1" applyAlignment="1">
      <alignment horizontal="center" vertical="center" wrapText="1"/>
    </xf>
    <xf numFmtId="0" fontId="26" fillId="0" borderId="37" xfId="8" applyFont="1" applyBorder="1" applyAlignment="1">
      <alignment horizontal="center" vertical="center" wrapText="1"/>
    </xf>
    <xf numFmtId="0" fontId="26" fillId="0" borderId="56" xfId="8" applyFont="1" applyBorder="1" applyAlignment="1">
      <alignment horizontal="center" vertical="center" wrapText="1"/>
    </xf>
    <xf numFmtId="0" fontId="26" fillId="0" borderId="40" xfId="8" applyFont="1" applyBorder="1" applyAlignment="1">
      <alignment horizontal="center" vertical="center" wrapText="1"/>
    </xf>
    <xf numFmtId="0" fontId="20" fillId="0" borderId="41" xfId="8" applyFont="1" applyBorder="1" applyAlignment="1">
      <alignment horizontal="center" vertical="center" wrapText="1"/>
    </xf>
    <xf numFmtId="0" fontId="20" fillId="0" borderId="12" xfId="8" applyFont="1" applyBorder="1" applyAlignment="1">
      <alignment horizontal="center" vertical="center" wrapText="1"/>
    </xf>
    <xf numFmtId="0" fontId="20" fillId="0" borderId="51" xfId="8" applyFont="1" applyBorder="1" applyAlignment="1">
      <alignment horizontal="center" vertical="center" wrapText="1"/>
    </xf>
    <xf numFmtId="0" fontId="20" fillId="0" borderId="37" xfId="8" applyFont="1" applyBorder="1" applyAlignment="1">
      <alignment horizontal="center" vertical="center" wrapText="1"/>
    </xf>
    <xf numFmtId="0" fontId="20" fillId="0" borderId="56" xfId="8" applyFont="1" applyBorder="1" applyAlignment="1">
      <alignment horizontal="center" vertical="center" wrapText="1"/>
    </xf>
    <xf numFmtId="0" fontId="20" fillId="0" borderId="40" xfId="8" applyFont="1" applyBorder="1" applyAlignment="1">
      <alignment horizontal="center" vertical="center" wrapText="1"/>
    </xf>
    <xf numFmtId="0" fontId="26" fillId="0" borderId="13" xfId="8" applyFont="1" applyBorder="1" applyAlignment="1">
      <alignment horizontal="center" vertical="center" wrapText="1"/>
    </xf>
    <xf numFmtId="0" fontId="26" fillId="0" borderId="67" xfId="8" applyFont="1" applyBorder="1" applyAlignment="1">
      <alignment horizontal="center" vertical="center" wrapText="1"/>
    </xf>
    <xf numFmtId="0" fontId="20" fillId="0" borderId="0" xfId="8" applyFont="1" applyAlignment="1">
      <alignment horizontal="center" vertical="center" shrinkToFit="1"/>
    </xf>
    <xf numFmtId="186" fontId="20" fillId="0" borderId="0" xfId="8" applyNumberFormat="1" applyFont="1" applyAlignment="1" applyProtection="1">
      <alignment horizontal="center" vertical="center" shrinkToFit="1"/>
      <protection hidden="1"/>
    </xf>
    <xf numFmtId="0" fontId="26" fillId="0" borderId="0" xfId="8" applyFont="1" applyAlignment="1" applyProtection="1">
      <alignment horizontal="left" vertical="center" wrapText="1"/>
      <protection hidden="1"/>
    </xf>
    <xf numFmtId="0" fontId="20" fillId="0" borderId="0" xfId="8" applyFont="1" applyAlignment="1" applyProtection="1">
      <alignment horizontal="center" vertical="center" shrinkToFit="1"/>
      <protection hidden="1"/>
    </xf>
    <xf numFmtId="0" fontId="20" fillId="0" borderId="0" xfId="8" applyFont="1">
      <alignment vertical="center"/>
    </xf>
    <xf numFmtId="0" fontId="20" fillId="0" borderId="0" xfId="10">
      <alignment vertical="center"/>
    </xf>
    <xf numFmtId="49" fontId="23" fillId="0" borderId="1" xfId="11" applyNumberFormat="1" applyFont="1" applyBorder="1" applyAlignment="1">
      <alignment horizontal="center" vertical="center"/>
    </xf>
    <xf numFmtId="49" fontId="23" fillId="0" borderId="2" xfId="11" applyNumberFormat="1" applyFont="1" applyBorder="1" applyAlignment="1">
      <alignment horizontal="center" vertical="center"/>
    </xf>
    <xf numFmtId="49" fontId="23" fillId="0" borderId="3" xfId="11" applyNumberFormat="1" applyFont="1" applyBorder="1" applyAlignment="1">
      <alignment horizontal="center" vertical="center"/>
    </xf>
    <xf numFmtId="0" fontId="20" fillId="0" borderId="39" xfId="11" applyFont="1" applyBorder="1" applyAlignment="1">
      <alignment horizontal="center" vertical="center"/>
    </xf>
    <xf numFmtId="0" fontId="20" fillId="0" borderId="31" xfId="11" applyFont="1" applyBorder="1" applyAlignment="1">
      <alignment horizontal="center" vertical="center"/>
    </xf>
    <xf numFmtId="0" fontId="20" fillId="0" borderId="42" xfId="11" applyFont="1" applyBorder="1" applyAlignment="1">
      <alignment horizontal="center" vertical="center"/>
    </xf>
    <xf numFmtId="0" fontId="20" fillId="0" borderId="34" xfId="11" applyFont="1" applyBorder="1" applyAlignment="1">
      <alignment horizontal="center" vertical="center"/>
    </xf>
    <xf numFmtId="0" fontId="20" fillId="0" borderId="41" xfId="11" applyFont="1" applyBorder="1">
      <alignment vertical="center"/>
    </xf>
    <xf numFmtId="0" fontId="20" fillId="0" borderId="12" xfId="11" applyFont="1" applyBorder="1">
      <alignment vertical="center"/>
    </xf>
    <xf numFmtId="0" fontId="20" fillId="0" borderId="51" xfId="11" applyFont="1" applyBorder="1">
      <alignment vertical="center"/>
    </xf>
    <xf numFmtId="178" fontId="20" fillId="0" borderId="41" xfId="11" applyNumberFormat="1" applyFont="1" applyBorder="1" applyAlignment="1">
      <alignment horizontal="right" vertical="center" shrinkToFit="1"/>
    </xf>
    <xf numFmtId="178" fontId="20" fillId="0" borderId="12" xfId="11" applyNumberFormat="1" applyFont="1" applyBorder="1" applyAlignment="1">
      <alignment horizontal="right" vertical="center" shrinkToFit="1"/>
    </xf>
    <xf numFmtId="178" fontId="20" fillId="0" borderId="82" xfId="11" applyNumberFormat="1" applyFont="1" applyBorder="1" applyAlignment="1">
      <alignment horizontal="right" vertical="center" shrinkToFit="1"/>
    </xf>
    <xf numFmtId="181" fontId="20" fillId="0" borderId="83" xfId="11" applyNumberFormat="1" applyFont="1" applyBorder="1" applyAlignment="1">
      <alignment horizontal="right" vertical="center" shrinkToFit="1"/>
    </xf>
    <xf numFmtId="178" fontId="20" fillId="0" borderId="83" xfId="11" applyNumberFormat="1" applyFont="1" applyBorder="1" applyAlignment="1">
      <alignment horizontal="right" vertical="center" shrinkToFit="1"/>
    </xf>
    <xf numFmtId="181" fontId="20" fillId="0" borderId="84" xfId="11" applyNumberFormat="1" applyFont="1" applyBorder="1" applyAlignment="1">
      <alignment horizontal="right" vertical="center" shrinkToFit="1"/>
    </xf>
    <xf numFmtId="181" fontId="20" fillId="0" borderId="12" xfId="11" applyNumberFormat="1" applyFont="1" applyBorder="1" applyAlignment="1">
      <alignment horizontal="right" vertical="center" shrinkToFit="1"/>
    </xf>
    <xf numFmtId="181" fontId="20" fillId="0" borderId="51" xfId="11" applyNumberFormat="1" applyFont="1" applyBorder="1" applyAlignment="1">
      <alignment horizontal="right" vertical="center" shrinkToFit="1"/>
    </xf>
    <xf numFmtId="0" fontId="20" fillId="0" borderId="65" xfId="11" applyFont="1" applyBorder="1">
      <alignment vertical="center"/>
    </xf>
    <xf numFmtId="0" fontId="20" fillId="0" borderId="0" xfId="11" applyFont="1">
      <alignment vertical="center"/>
    </xf>
    <xf numFmtId="0" fontId="20" fillId="0" borderId="38" xfId="11" applyFont="1" applyBorder="1">
      <alignment vertical="center"/>
    </xf>
    <xf numFmtId="178" fontId="20" fillId="0" borderId="65" xfId="11" applyNumberFormat="1" applyFont="1" applyBorder="1" applyAlignment="1">
      <alignment horizontal="right" vertical="center" shrinkToFit="1"/>
    </xf>
    <xf numFmtId="178" fontId="20" fillId="0" borderId="0" xfId="11" applyNumberFormat="1" applyFont="1" applyAlignment="1">
      <alignment horizontal="right" vertical="center" shrinkToFit="1"/>
    </xf>
    <xf numFmtId="178" fontId="20" fillId="0" borderId="85" xfId="11" applyNumberFormat="1" applyFont="1" applyBorder="1" applyAlignment="1">
      <alignment horizontal="right" vertical="center" shrinkToFit="1"/>
    </xf>
    <xf numFmtId="181" fontId="20" fillId="0" borderId="86" xfId="11" applyNumberFormat="1" applyFont="1" applyBorder="1" applyAlignment="1">
      <alignment horizontal="right" vertical="center" shrinkToFit="1"/>
    </xf>
    <xf numFmtId="178" fontId="20" fillId="0" borderId="86" xfId="11" applyNumberFormat="1" applyFont="1" applyBorder="1" applyAlignment="1">
      <alignment horizontal="right" vertical="center" shrinkToFit="1"/>
    </xf>
    <xf numFmtId="181" fontId="20" fillId="0" borderId="88" xfId="11" applyNumberFormat="1" applyFont="1" applyBorder="1" applyAlignment="1">
      <alignment horizontal="right" vertical="center" shrinkToFit="1"/>
    </xf>
    <xf numFmtId="181" fontId="20" fillId="0" borderId="0" xfId="11" applyNumberFormat="1" applyFont="1" applyAlignment="1">
      <alignment horizontal="right" vertical="center" shrinkToFit="1"/>
    </xf>
    <xf numFmtId="181" fontId="20" fillId="0" borderId="38" xfId="11" applyNumberFormat="1" applyFont="1" applyBorder="1" applyAlignment="1">
      <alignment horizontal="right" vertical="center" shrinkToFit="1"/>
    </xf>
    <xf numFmtId="178" fontId="20" fillId="0" borderId="87" xfId="11" applyNumberFormat="1" applyFont="1" applyBorder="1" applyAlignment="1">
      <alignment horizontal="right" vertical="center" shrinkToFit="1"/>
    </xf>
    <xf numFmtId="178" fontId="20" fillId="0" borderId="88" xfId="11" applyNumberFormat="1" applyFont="1" applyBorder="1" applyAlignment="1">
      <alignment horizontal="right" vertical="center" shrinkToFit="1"/>
    </xf>
    <xf numFmtId="178" fontId="20" fillId="0" borderId="38" xfId="11" applyNumberFormat="1" applyFont="1" applyBorder="1" applyAlignment="1">
      <alignment horizontal="right" vertical="center" shrinkToFit="1"/>
    </xf>
    <xf numFmtId="181" fontId="20" fillId="0" borderId="82" xfId="11" applyNumberFormat="1" applyFont="1" applyBorder="1" applyAlignment="1">
      <alignment horizontal="right" vertical="center" shrinkToFit="1"/>
    </xf>
    <xf numFmtId="181" fontId="20" fillId="0" borderId="85" xfId="11" applyNumberFormat="1" applyFont="1" applyBorder="1" applyAlignment="1">
      <alignment horizontal="right" vertical="center" shrinkToFit="1"/>
    </xf>
    <xf numFmtId="0" fontId="26" fillId="0" borderId="65" xfId="11" applyFont="1" applyBorder="1">
      <alignment vertical="center"/>
    </xf>
    <xf numFmtId="0" fontId="26" fillId="0" borderId="0" xfId="11" applyFont="1">
      <alignment vertical="center"/>
    </xf>
    <xf numFmtId="0" fontId="26" fillId="0" borderId="38" xfId="11" applyFont="1" applyBorder="1">
      <alignment vertical="center"/>
    </xf>
    <xf numFmtId="0" fontId="16" fillId="0" borderId="0" xfId="6" applyAlignment="1">
      <alignment vertical="center"/>
    </xf>
    <xf numFmtId="0" fontId="16" fillId="0" borderId="38" xfId="6" applyBorder="1" applyAlignment="1">
      <alignment vertical="center"/>
    </xf>
    <xf numFmtId="178" fontId="20" fillId="0" borderId="88" xfId="11" applyNumberFormat="1" applyFont="1" applyBorder="1" applyAlignment="1">
      <alignment horizontal="right" vertical="center"/>
    </xf>
    <xf numFmtId="178" fontId="20" fillId="0" borderId="0" xfId="11" applyNumberFormat="1" applyFont="1" applyAlignment="1">
      <alignment horizontal="right" vertical="center"/>
    </xf>
    <xf numFmtId="178" fontId="20" fillId="0" borderId="38" xfId="11" applyNumberFormat="1" applyFont="1" applyBorder="1" applyAlignment="1">
      <alignment horizontal="right" vertical="center"/>
    </xf>
    <xf numFmtId="0" fontId="20" fillId="0" borderId="37" xfId="11" applyFont="1" applyBorder="1">
      <alignment vertical="center"/>
    </xf>
    <xf numFmtId="0" fontId="20" fillId="0" borderId="56" xfId="11" applyFont="1" applyBorder="1">
      <alignment vertical="center"/>
    </xf>
    <xf numFmtId="0" fontId="20" fillId="0" borderId="40" xfId="11" applyFont="1" applyBorder="1">
      <alignment vertical="center"/>
    </xf>
    <xf numFmtId="178" fontId="20" fillId="0" borderId="65" xfId="11" applyNumberFormat="1" applyFont="1" applyBorder="1" applyAlignment="1">
      <alignment horizontal="right" vertical="center"/>
    </xf>
    <xf numFmtId="178" fontId="20" fillId="0" borderId="85" xfId="11" applyNumberFormat="1" applyFont="1" applyBorder="1" applyAlignment="1">
      <alignment horizontal="right" vertical="center"/>
    </xf>
    <xf numFmtId="181" fontId="20" fillId="0" borderId="86" xfId="11" applyNumberFormat="1" applyFont="1" applyBorder="1" applyAlignment="1">
      <alignment horizontal="right" vertical="center"/>
    </xf>
    <xf numFmtId="0" fontId="26" fillId="0" borderId="39" xfId="11" applyFont="1" applyBorder="1" applyAlignment="1">
      <alignment horizontal="center" vertical="center"/>
    </xf>
    <xf numFmtId="0" fontId="26" fillId="0" borderId="31" xfId="11" applyFont="1" applyBorder="1" applyAlignment="1">
      <alignment horizontal="center" vertical="center"/>
    </xf>
    <xf numFmtId="0" fontId="26" fillId="0" borderId="42" xfId="11" applyFont="1" applyBorder="1" applyAlignment="1">
      <alignment horizontal="center" vertical="center"/>
    </xf>
    <xf numFmtId="181" fontId="1" fillId="0" borderId="0" xfId="11" applyNumberFormat="1" applyAlignment="1">
      <alignment horizontal="right" vertical="center" shrinkToFit="1"/>
    </xf>
    <xf numFmtId="181" fontId="1" fillId="0" borderId="38" xfId="11" applyNumberFormat="1" applyBorder="1" applyAlignment="1">
      <alignment horizontal="right" vertical="center" shrinkToFit="1"/>
    </xf>
    <xf numFmtId="0" fontId="1" fillId="0" borderId="0" xfId="11" applyAlignment="1">
      <alignment horizontal="right" vertical="center" shrinkToFit="1"/>
    </xf>
    <xf numFmtId="0" fontId="1" fillId="0" borderId="85" xfId="11" applyBorder="1" applyAlignment="1">
      <alignment horizontal="right" vertical="center" shrinkToFit="1"/>
    </xf>
    <xf numFmtId="181" fontId="1" fillId="0" borderId="85" xfId="11" applyNumberFormat="1" applyBorder="1" applyAlignment="1">
      <alignment horizontal="right" vertical="center" shrinkToFit="1"/>
    </xf>
    <xf numFmtId="178" fontId="20" fillId="0" borderId="84" xfId="11" applyNumberFormat="1" applyFont="1" applyBorder="1" applyAlignment="1">
      <alignment horizontal="right" vertical="center" shrinkToFit="1"/>
    </xf>
    <xf numFmtId="0" fontId="20" fillId="0" borderId="41" xfId="11" applyFont="1" applyBorder="1" applyAlignment="1">
      <alignment horizontal="center" vertical="center" textRotation="255"/>
    </xf>
    <xf numFmtId="0" fontId="20" fillId="0" borderId="51" xfId="11" applyFont="1" applyBorder="1" applyAlignment="1">
      <alignment horizontal="center" vertical="center" textRotation="255"/>
    </xf>
    <xf numFmtId="0" fontId="20" fillId="0" borderId="65" xfId="11" applyFont="1" applyBorder="1" applyAlignment="1">
      <alignment horizontal="center" vertical="center" textRotation="255"/>
    </xf>
    <xf numFmtId="0" fontId="20" fillId="0" borderId="38" xfId="11" applyFont="1" applyBorder="1" applyAlignment="1">
      <alignment horizontal="center" vertical="center" textRotation="255"/>
    </xf>
    <xf numFmtId="0" fontId="20" fillId="0" borderId="37" xfId="11" applyFont="1" applyBorder="1" applyAlignment="1">
      <alignment horizontal="center" vertical="center" textRotation="255"/>
    </xf>
    <xf numFmtId="0" fontId="20" fillId="0" borderId="40" xfId="11" applyFont="1" applyBorder="1" applyAlignment="1">
      <alignment horizontal="center" vertical="center" textRotation="255"/>
    </xf>
    <xf numFmtId="0" fontId="1" fillId="0" borderId="31" xfId="11" applyBorder="1" applyAlignment="1">
      <alignment horizontal="center" vertical="center"/>
    </xf>
    <xf numFmtId="0" fontId="1" fillId="0" borderId="42" xfId="11" applyBorder="1" applyAlignment="1">
      <alignment horizontal="center" vertical="center"/>
    </xf>
    <xf numFmtId="0" fontId="1" fillId="0" borderId="12" xfId="11" applyBorder="1" applyAlignment="1">
      <alignment horizontal="right" vertical="center" shrinkToFit="1"/>
    </xf>
    <xf numFmtId="0" fontId="1" fillId="0" borderId="51" xfId="11" applyBorder="1" applyAlignment="1">
      <alignment horizontal="right" vertical="center" shrinkToFit="1"/>
    </xf>
    <xf numFmtId="0" fontId="20" fillId="0" borderId="41" xfId="11" applyFont="1" applyBorder="1" applyAlignment="1">
      <alignment horizontal="center" vertical="center" wrapText="1"/>
    </xf>
    <xf numFmtId="0" fontId="20" fillId="0" borderId="12" xfId="11" applyFont="1" applyBorder="1" applyAlignment="1">
      <alignment horizontal="center" vertical="center" wrapText="1"/>
    </xf>
    <xf numFmtId="0" fontId="20" fillId="0" borderId="65" xfId="11" applyFont="1" applyBorder="1" applyAlignment="1">
      <alignment horizontal="center" vertical="center" wrapText="1"/>
    </xf>
    <xf numFmtId="0" fontId="20" fillId="0" borderId="0" xfId="11" applyFont="1" applyAlignment="1">
      <alignment horizontal="center" vertical="center" wrapText="1"/>
    </xf>
    <xf numFmtId="0" fontId="20" fillId="0" borderId="37" xfId="11" applyFont="1" applyBorder="1" applyAlignment="1">
      <alignment horizontal="center" vertical="center" wrapText="1"/>
    </xf>
    <xf numFmtId="0" fontId="20" fillId="0" borderId="56" xfId="11" applyFont="1" applyBorder="1" applyAlignment="1">
      <alignment horizontal="center" vertical="center" wrapText="1"/>
    </xf>
    <xf numFmtId="0" fontId="20" fillId="0" borderId="12" xfId="11" applyFont="1" applyBorder="1" applyAlignment="1">
      <alignment vertical="center" textRotation="255"/>
    </xf>
    <xf numFmtId="0" fontId="20" fillId="0" borderId="0" xfId="11" applyFont="1" applyAlignment="1">
      <alignment vertical="center" textRotation="255"/>
    </xf>
    <xf numFmtId="0" fontId="20" fillId="0" borderId="56" xfId="11" applyFont="1" applyBorder="1" applyAlignment="1">
      <alignment vertical="center" textRotation="255"/>
    </xf>
    <xf numFmtId="0" fontId="1" fillId="0" borderId="38" xfId="11" applyBorder="1" applyAlignment="1">
      <alignment horizontal="right" vertical="center" shrinkToFit="1"/>
    </xf>
    <xf numFmtId="181" fontId="20" fillId="0" borderId="41" xfId="11" applyNumberFormat="1" applyFont="1" applyBorder="1" applyAlignment="1">
      <alignment horizontal="right" vertical="center" shrinkToFit="1"/>
    </xf>
    <xf numFmtId="181" fontId="20" fillId="0" borderId="65" xfId="11" applyNumberFormat="1" applyFont="1" applyBorder="1" applyAlignment="1">
      <alignment horizontal="right" vertical="center" shrinkToFit="1"/>
    </xf>
    <xf numFmtId="181" fontId="20" fillId="0" borderId="37" xfId="11" applyNumberFormat="1" applyFont="1" applyBorder="1" applyAlignment="1">
      <alignment horizontal="right" vertical="center" shrinkToFit="1"/>
    </xf>
    <xf numFmtId="0" fontId="1" fillId="0" borderId="56" xfId="11" applyBorder="1" applyAlignment="1">
      <alignment horizontal="right" vertical="center" shrinkToFit="1"/>
    </xf>
    <xf numFmtId="181" fontId="20" fillId="0" borderId="56" xfId="11" applyNumberFormat="1" applyFont="1" applyBorder="1" applyAlignment="1">
      <alignment horizontal="right" vertical="center" shrinkToFit="1"/>
    </xf>
    <xf numFmtId="0" fontId="1" fillId="0" borderId="40" xfId="11" applyBorder="1" applyAlignment="1">
      <alignment horizontal="right" vertical="center" shrinkToFit="1"/>
    </xf>
    <xf numFmtId="178" fontId="20" fillId="0" borderId="51" xfId="11" applyNumberFormat="1" applyFont="1" applyBorder="1" applyAlignment="1">
      <alignment horizontal="right" vertical="center" shrinkToFit="1"/>
    </xf>
    <xf numFmtId="0" fontId="20" fillId="0" borderId="65" xfId="11" applyFont="1" applyBorder="1" applyAlignment="1">
      <alignment horizontal="left" vertical="center"/>
    </xf>
    <xf numFmtId="0" fontId="20" fillId="0" borderId="0" xfId="11" applyFont="1" applyAlignment="1">
      <alignment horizontal="left" vertical="center"/>
    </xf>
    <xf numFmtId="0" fontId="20" fillId="0" borderId="38" xfId="11" applyFont="1" applyBorder="1" applyAlignment="1">
      <alignment horizontal="left" vertical="center"/>
    </xf>
    <xf numFmtId="0" fontId="20" fillId="0" borderId="41" xfId="11" applyFont="1" applyBorder="1" applyAlignment="1">
      <alignment horizontal="left" vertical="center"/>
    </xf>
    <xf numFmtId="0" fontId="20" fillId="0" borderId="12" xfId="11" applyFont="1" applyBorder="1" applyAlignment="1">
      <alignment horizontal="left" vertical="center"/>
    </xf>
    <xf numFmtId="0" fontId="20" fillId="0" borderId="51" xfId="11" applyFont="1" applyBorder="1" applyAlignment="1">
      <alignment horizontal="left" vertical="center"/>
    </xf>
    <xf numFmtId="0" fontId="20" fillId="0" borderId="37" xfId="11" applyFont="1" applyBorder="1" applyAlignment="1">
      <alignment horizontal="left" vertical="center"/>
    </xf>
    <xf numFmtId="0" fontId="20" fillId="0" borderId="56" xfId="11" applyFont="1" applyBorder="1" applyAlignment="1">
      <alignment horizontal="left" vertical="center"/>
    </xf>
    <xf numFmtId="0" fontId="20" fillId="0" borderId="40" xfId="11" applyFont="1" applyBorder="1" applyAlignment="1">
      <alignment horizontal="left" vertical="center"/>
    </xf>
    <xf numFmtId="178" fontId="20" fillId="0" borderId="37" xfId="11" applyNumberFormat="1" applyFont="1" applyBorder="1" applyAlignment="1">
      <alignment horizontal="right" vertical="center" shrinkToFit="1"/>
    </xf>
    <xf numFmtId="178" fontId="20" fillId="0" borderId="56" xfId="11" applyNumberFormat="1" applyFont="1" applyBorder="1" applyAlignment="1">
      <alignment horizontal="right" vertical="center" shrinkToFit="1"/>
    </xf>
    <xf numFmtId="0" fontId="20" fillId="5" borderId="88" xfId="11" applyFont="1" applyFill="1" applyBorder="1" applyAlignment="1">
      <alignment horizontal="right" vertical="center" shrinkToFit="1"/>
    </xf>
    <xf numFmtId="0" fontId="20" fillId="5" borderId="0" xfId="11" applyFont="1" applyFill="1" applyAlignment="1">
      <alignment horizontal="right" vertical="center" shrinkToFit="1"/>
    </xf>
    <xf numFmtId="0" fontId="20" fillId="5" borderId="38" xfId="11" applyFont="1" applyFill="1" applyBorder="1" applyAlignment="1">
      <alignment horizontal="right" vertical="center" shrinkToFit="1"/>
    </xf>
    <xf numFmtId="178" fontId="20" fillId="0" borderId="89" xfId="11" applyNumberFormat="1" applyFont="1" applyBorder="1" applyAlignment="1">
      <alignment horizontal="right" vertical="center" shrinkToFit="1"/>
    </xf>
    <xf numFmtId="181" fontId="20" fillId="0" borderId="90" xfId="11" applyNumberFormat="1" applyFont="1" applyBorder="1" applyAlignment="1">
      <alignment horizontal="right" vertical="center" shrinkToFit="1"/>
    </xf>
    <xf numFmtId="178" fontId="20" fillId="0" borderId="90" xfId="11" applyNumberFormat="1" applyFont="1" applyBorder="1" applyAlignment="1">
      <alignment horizontal="right" vertical="center" shrinkToFit="1"/>
    </xf>
    <xf numFmtId="181" fontId="20" fillId="0" borderId="91" xfId="11" applyNumberFormat="1" applyFont="1" applyBorder="1" applyAlignment="1">
      <alignment horizontal="right" vertical="center" shrinkToFit="1"/>
    </xf>
    <xf numFmtId="181" fontId="20" fillId="0" borderId="40" xfId="11" applyNumberFormat="1" applyFont="1" applyBorder="1" applyAlignment="1">
      <alignment horizontal="right" vertical="center" shrinkToFit="1"/>
    </xf>
    <xf numFmtId="178" fontId="20" fillId="0" borderId="40" xfId="11" applyNumberFormat="1" applyFont="1" applyBorder="1" applyAlignment="1">
      <alignment horizontal="right" vertical="center" shrinkToFit="1"/>
    </xf>
    <xf numFmtId="178" fontId="20" fillId="5" borderId="88" xfId="11" applyNumberFormat="1" applyFont="1" applyFill="1" applyBorder="1" applyAlignment="1">
      <alignment horizontal="right" vertical="center" shrinkToFit="1"/>
    </xf>
    <xf numFmtId="178" fontId="20" fillId="5" borderId="0" xfId="11" applyNumberFormat="1" applyFont="1" applyFill="1" applyAlignment="1">
      <alignment horizontal="right" vertical="center" shrinkToFit="1"/>
    </xf>
    <xf numFmtId="178" fontId="20" fillId="5" borderId="85" xfId="11" applyNumberFormat="1" applyFont="1" applyFill="1" applyBorder="1" applyAlignment="1">
      <alignment horizontal="right" vertical="center" shrinkToFit="1"/>
    </xf>
    <xf numFmtId="0" fontId="24" fillId="0" borderId="0" xfId="11" applyFont="1">
      <alignment vertical="center"/>
    </xf>
    <xf numFmtId="0" fontId="24" fillId="0" borderId="38" xfId="11" applyFont="1" applyBorder="1">
      <alignment vertical="center"/>
    </xf>
    <xf numFmtId="0" fontId="1" fillId="0" borderId="89" xfId="11" applyBorder="1" applyAlignment="1">
      <alignment horizontal="right" vertical="center" shrinkToFit="1"/>
    </xf>
    <xf numFmtId="181" fontId="1" fillId="0" borderId="56" xfId="11" applyNumberFormat="1" applyBorder="1" applyAlignment="1">
      <alignment horizontal="right" vertical="center" shrinkToFit="1"/>
    </xf>
    <xf numFmtId="181" fontId="1" fillId="0" borderId="89" xfId="11" applyNumberFormat="1" applyBorder="1" applyAlignment="1">
      <alignment horizontal="right" vertical="center" shrinkToFit="1"/>
    </xf>
    <xf numFmtId="178" fontId="20" fillId="0" borderId="91" xfId="11" applyNumberFormat="1" applyFont="1" applyBorder="1" applyAlignment="1">
      <alignment horizontal="right" vertical="center" shrinkToFit="1"/>
    </xf>
    <xf numFmtId="178" fontId="20" fillId="5" borderId="91" xfId="11" applyNumberFormat="1" applyFont="1" applyFill="1" applyBorder="1" applyAlignment="1">
      <alignment horizontal="right" vertical="center" shrinkToFit="1"/>
    </xf>
    <xf numFmtId="178" fontId="20" fillId="5" borderId="56" xfId="11" applyNumberFormat="1" applyFont="1" applyFill="1" applyBorder="1" applyAlignment="1">
      <alignment horizontal="right" vertical="center" shrinkToFit="1"/>
    </xf>
    <xf numFmtId="178" fontId="20" fillId="5" borderId="89" xfId="11" applyNumberFormat="1" applyFont="1" applyFill="1" applyBorder="1" applyAlignment="1">
      <alignment horizontal="right" vertical="center" shrinkToFit="1"/>
    </xf>
    <xf numFmtId="0" fontId="20" fillId="5" borderId="91" xfId="11" applyFont="1" applyFill="1" applyBorder="1" applyAlignment="1">
      <alignment horizontal="right" vertical="center" shrinkToFit="1"/>
    </xf>
    <xf numFmtId="0" fontId="20" fillId="5" borderId="56" xfId="11" applyFont="1" applyFill="1" applyBorder="1" applyAlignment="1">
      <alignment horizontal="right" vertical="center" shrinkToFit="1"/>
    </xf>
    <xf numFmtId="0" fontId="20" fillId="5" borderId="40" xfId="11" applyFont="1" applyFill="1" applyBorder="1" applyAlignment="1">
      <alignment horizontal="right" vertical="center" shrinkToFit="1"/>
    </xf>
    <xf numFmtId="0" fontId="32" fillId="6" borderId="0" xfId="12" applyFont="1" applyFill="1">
      <alignment vertical="center"/>
    </xf>
    <xf numFmtId="0" fontId="33" fillId="6" borderId="1" xfId="12" applyFont="1" applyFill="1" applyBorder="1" applyAlignment="1">
      <alignment horizontal="center" vertical="center"/>
    </xf>
    <xf numFmtId="0" fontId="33" fillId="6" borderId="2" xfId="12" applyFont="1" applyFill="1" applyBorder="1" applyAlignment="1">
      <alignment horizontal="center" vertical="center"/>
    </xf>
    <xf numFmtId="0" fontId="33" fillId="6" borderId="3" xfId="12" applyFont="1" applyFill="1" applyBorder="1" applyAlignment="1">
      <alignment horizontal="center" vertical="center"/>
    </xf>
    <xf numFmtId="0" fontId="34" fillId="6" borderId="75" xfId="12" applyFont="1" applyFill="1" applyBorder="1" applyAlignment="1">
      <alignment horizontal="left" vertical="center"/>
    </xf>
    <xf numFmtId="0" fontId="34" fillId="6" borderId="75" xfId="12" applyFont="1" applyFill="1" applyBorder="1">
      <alignment vertical="center"/>
    </xf>
    <xf numFmtId="0" fontId="34" fillId="7" borderId="36" xfId="12" applyFont="1" applyFill="1" applyBorder="1" applyAlignment="1" applyProtection="1">
      <alignment horizontal="center" vertical="center"/>
      <protection locked="0"/>
    </xf>
    <xf numFmtId="0" fontId="34" fillId="7" borderId="8" xfId="12" applyFont="1" applyFill="1" applyBorder="1" applyAlignment="1" applyProtection="1">
      <alignment horizontal="center" vertical="center"/>
      <protection locked="0"/>
    </xf>
    <xf numFmtId="0" fontId="34" fillId="7" borderId="23" xfId="12" applyFont="1" applyFill="1" applyBorder="1" applyAlignment="1" applyProtection="1">
      <alignment horizontal="center" vertical="center"/>
      <protection locked="0"/>
    </xf>
    <xf numFmtId="0" fontId="34" fillId="7" borderId="92" xfId="12" applyFont="1" applyFill="1" applyBorder="1" applyAlignment="1" applyProtection="1">
      <alignment horizontal="center" vertical="center"/>
      <protection locked="0"/>
    </xf>
    <xf numFmtId="0" fontId="34" fillId="7" borderId="93" xfId="12" applyFont="1" applyFill="1" applyBorder="1" applyAlignment="1" applyProtection="1">
      <alignment horizontal="center" vertical="center"/>
      <protection locked="0"/>
    </xf>
    <xf numFmtId="0" fontId="34" fillId="7" borderId="94" xfId="12" applyFont="1" applyFill="1" applyBorder="1" applyAlignment="1" applyProtection="1">
      <alignment horizontal="center" vertical="center"/>
      <protection locked="0"/>
    </xf>
    <xf numFmtId="0" fontId="34" fillId="7" borderId="64" xfId="12" applyFont="1" applyFill="1" applyBorder="1" applyAlignment="1" applyProtection="1">
      <alignment horizontal="center" vertical="center" wrapText="1"/>
      <protection locked="0"/>
    </xf>
    <xf numFmtId="0" fontId="34" fillId="7" borderId="8" xfId="12" applyFont="1" applyFill="1" applyBorder="1" applyAlignment="1" applyProtection="1">
      <alignment horizontal="center" vertical="center" wrapText="1"/>
      <protection locked="0"/>
    </xf>
    <xf numFmtId="0" fontId="34" fillId="7" borderId="23" xfId="12" applyFont="1" applyFill="1" applyBorder="1" applyAlignment="1" applyProtection="1">
      <alignment horizontal="center" vertical="center" wrapText="1"/>
      <protection locked="0"/>
    </xf>
    <xf numFmtId="0" fontId="34" fillId="7" borderId="95" xfId="12" applyFont="1" applyFill="1" applyBorder="1" applyAlignment="1" applyProtection="1">
      <alignment horizontal="center" vertical="center" wrapText="1"/>
      <protection locked="0"/>
    </xf>
    <xf numFmtId="0" fontId="34" fillId="7" borderId="93" xfId="12" applyFont="1" applyFill="1" applyBorder="1" applyAlignment="1" applyProtection="1">
      <alignment horizontal="center" vertical="center" wrapText="1"/>
      <protection locked="0"/>
    </xf>
    <xf numFmtId="0" fontId="34" fillId="7" borderId="94" xfId="12" applyFont="1" applyFill="1" applyBorder="1" applyAlignment="1" applyProtection="1">
      <alignment horizontal="center" vertical="center" wrapText="1"/>
      <protection locked="0"/>
    </xf>
    <xf numFmtId="0" fontId="34" fillId="7" borderId="36" xfId="12" applyFont="1" applyFill="1" applyBorder="1" applyAlignment="1" applyProtection="1">
      <alignment horizontal="center" vertical="center" wrapText="1"/>
      <protection locked="0"/>
    </xf>
    <xf numFmtId="0" fontId="34" fillId="7" borderId="9" xfId="12" applyFont="1" applyFill="1" applyBorder="1" applyAlignment="1" applyProtection="1">
      <alignment horizontal="center" vertical="center" wrapText="1"/>
      <protection locked="0"/>
    </xf>
    <xf numFmtId="0" fontId="34" fillId="7" borderId="92" xfId="12" applyFont="1" applyFill="1" applyBorder="1" applyAlignment="1" applyProtection="1">
      <alignment horizontal="center" vertical="center" wrapText="1"/>
      <protection locked="0"/>
    </xf>
    <xf numFmtId="0" fontId="34" fillId="7" borderId="96" xfId="12" applyFont="1" applyFill="1" applyBorder="1" applyAlignment="1" applyProtection="1">
      <alignment horizontal="center" vertical="center" wrapText="1"/>
      <protection locked="0"/>
    </xf>
    <xf numFmtId="177" fontId="34" fillId="0" borderId="98" xfId="15" applyNumberFormat="1" applyFont="1" applyBorder="1" applyAlignment="1" applyProtection="1">
      <alignment horizontal="right" vertical="center" shrinkToFit="1"/>
      <protection locked="0"/>
    </xf>
    <xf numFmtId="177" fontId="34" fillId="0" borderId="99" xfId="15" applyNumberFormat="1" applyFont="1" applyBorder="1" applyAlignment="1" applyProtection="1">
      <alignment horizontal="right" vertical="center" shrinkToFit="1"/>
      <protection locked="0"/>
    </xf>
    <xf numFmtId="177" fontId="34" fillId="0" borderId="100" xfId="15" applyNumberFormat="1" applyFont="1" applyBorder="1" applyAlignment="1" applyProtection="1">
      <alignment horizontal="right" vertical="center" shrinkToFit="1"/>
      <protection locked="0"/>
    </xf>
    <xf numFmtId="0" fontId="34" fillId="0" borderId="98" xfId="15" applyFont="1" applyBorder="1" applyAlignment="1" applyProtection="1">
      <alignment horizontal="left" vertical="center" shrinkToFit="1"/>
      <protection locked="0"/>
    </xf>
    <xf numFmtId="0" fontId="34" fillId="0" borderId="99" xfId="15" applyFont="1" applyBorder="1" applyAlignment="1" applyProtection="1">
      <alignment horizontal="left" vertical="center" shrinkToFit="1"/>
      <protection locked="0"/>
    </xf>
    <xf numFmtId="0" fontId="34" fillId="0" borderId="110" xfId="15" applyFont="1" applyBorder="1" applyAlignment="1" applyProtection="1">
      <alignment horizontal="left" vertical="center" shrinkToFit="1"/>
      <protection locked="0"/>
    </xf>
    <xf numFmtId="0" fontId="34" fillId="0" borderId="98" xfId="14" applyFont="1" applyBorder="1" applyAlignment="1" applyProtection="1">
      <alignment horizontal="left" vertical="center" shrinkToFit="1"/>
      <protection locked="0"/>
    </xf>
    <xf numFmtId="0" fontId="34" fillId="0" borderId="99" xfId="14" applyFont="1" applyBorder="1" applyAlignment="1" applyProtection="1">
      <alignment horizontal="left" vertical="center" shrinkToFit="1"/>
      <protection locked="0"/>
    </xf>
    <xf numFmtId="0" fontId="34" fillId="0" borderId="100" xfId="14" applyFont="1" applyBorder="1" applyAlignment="1" applyProtection="1">
      <alignment horizontal="left" vertical="center" shrinkToFit="1"/>
      <protection locked="0"/>
    </xf>
    <xf numFmtId="177" fontId="34" fillId="0" borderId="101" xfId="14" applyNumberFormat="1" applyFont="1" applyBorder="1" applyAlignment="1" applyProtection="1">
      <alignment horizontal="right" vertical="center" shrinkToFit="1"/>
      <protection locked="0"/>
    </xf>
    <xf numFmtId="177" fontId="34" fillId="0" borderId="102" xfId="14" applyNumberFormat="1" applyFont="1" applyBorder="1" applyAlignment="1" applyProtection="1">
      <alignment horizontal="right" vertical="center" shrinkToFit="1"/>
      <protection locked="0"/>
    </xf>
    <xf numFmtId="177" fontId="34" fillId="0" borderId="103" xfId="14" applyNumberFormat="1" applyFont="1" applyBorder="1" applyAlignment="1" applyProtection="1">
      <alignment horizontal="right" vertical="center" shrinkToFit="1"/>
      <protection locked="0"/>
    </xf>
    <xf numFmtId="177" fontId="34" fillId="0" borderId="104" xfId="14" applyNumberFormat="1" applyFont="1" applyBorder="1" applyAlignment="1" applyProtection="1">
      <alignment horizontal="right" vertical="center" shrinkToFit="1"/>
      <protection locked="0"/>
    </xf>
    <xf numFmtId="177" fontId="34" fillId="0" borderId="105" xfId="14" applyNumberFormat="1" applyFont="1" applyBorder="1" applyAlignment="1" applyProtection="1">
      <alignment horizontal="right" vertical="center" shrinkToFit="1"/>
      <protection locked="0"/>
    </xf>
    <xf numFmtId="177" fontId="34" fillId="0" borderId="106" xfId="14" applyNumberFormat="1" applyFont="1" applyBorder="1" applyAlignment="1" applyProtection="1">
      <alignment horizontal="right" vertical="center" shrinkToFit="1"/>
      <protection locked="0"/>
    </xf>
    <xf numFmtId="177" fontId="34" fillId="0" borderId="107" xfId="15" applyNumberFormat="1" applyFont="1" applyBorder="1" applyAlignment="1" applyProtection="1">
      <alignment horizontal="right" vertical="center" shrinkToFit="1"/>
      <protection locked="0"/>
    </xf>
    <xf numFmtId="177" fontId="34" fillId="0" borderId="102" xfId="15" applyNumberFormat="1" applyFont="1" applyBorder="1" applyAlignment="1" applyProtection="1">
      <alignment horizontal="right" vertical="center" shrinkToFit="1"/>
      <protection locked="0"/>
    </xf>
    <xf numFmtId="0" fontId="34" fillId="0" borderId="102" xfId="15" applyFont="1" applyBorder="1" applyAlignment="1" applyProtection="1">
      <alignment horizontal="left" vertical="center" shrinkToFit="1"/>
      <protection locked="0"/>
    </xf>
    <xf numFmtId="0" fontId="34" fillId="0" borderId="108" xfId="15" applyFont="1" applyBorder="1" applyAlignment="1" applyProtection="1">
      <alignment horizontal="left" vertical="center" shrinkToFit="1"/>
      <protection locked="0"/>
    </xf>
    <xf numFmtId="0" fontId="34" fillId="0" borderId="100" xfId="15" applyFont="1" applyBorder="1" applyAlignment="1" applyProtection="1">
      <alignment horizontal="left" vertical="center" shrinkToFit="1"/>
      <protection locked="0"/>
    </xf>
    <xf numFmtId="0" fontId="1" fillId="7" borderId="64" xfId="12" applyFill="1" applyBorder="1" applyAlignment="1" applyProtection="1">
      <alignment horizontal="center" vertical="center" wrapText="1"/>
      <protection locked="0"/>
    </xf>
    <xf numFmtId="0" fontId="1" fillId="7" borderId="8" xfId="12" applyFill="1" applyBorder="1" applyAlignment="1" applyProtection="1">
      <alignment horizontal="center" vertical="center" wrapText="1"/>
      <protection locked="0"/>
    </xf>
    <xf numFmtId="0" fontId="1" fillId="7" borderId="23" xfId="12" applyFill="1" applyBorder="1" applyAlignment="1" applyProtection="1">
      <alignment horizontal="center" vertical="center" wrapText="1"/>
      <protection locked="0"/>
    </xf>
    <xf numFmtId="0" fontId="1" fillId="7" borderId="95" xfId="12" applyFill="1" applyBorder="1" applyAlignment="1" applyProtection="1">
      <alignment horizontal="center" vertical="center" wrapText="1"/>
      <protection locked="0"/>
    </xf>
    <xf numFmtId="0" fontId="1" fillId="7" borderId="93" xfId="12" applyFill="1" applyBorder="1" applyAlignment="1" applyProtection="1">
      <alignment horizontal="center" vertical="center" wrapText="1"/>
      <protection locked="0"/>
    </xf>
    <xf numFmtId="0" fontId="1" fillId="7" borderId="94" xfId="12" applyFill="1" applyBorder="1" applyAlignment="1" applyProtection="1">
      <alignment horizontal="center" vertical="center" wrapText="1"/>
      <protection locked="0"/>
    </xf>
    <xf numFmtId="177" fontId="34" fillId="0" borderId="120" xfId="15" applyNumberFormat="1" applyFont="1" applyBorder="1" applyAlignment="1" applyProtection="1">
      <alignment horizontal="right" vertical="center" shrinkToFit="1"/>
      <protection locked="0"/>
    </xf>
    <xf numFmtId="177" fontId="34" fillId="0" borderId="116" xfId="15" applyNumberFormat="1" applyFont="1" applyBorder="1" applyAlignment="1" applyProtection="1">
      <alignment horizontal="right" vertical="center" shrinkToFit="1"/>
      <protection locked="0"/>
    </xf>
    <xf numFmtId="0" fontId="34" fillId="0" borderId="116" xfId="15" applyFont="1" applyBorder="1" applyAlignment="1" applyProtection="1">
      <alignment horizontal="left" vertical="center" shrinkToFit="1"/>
      <protection locked="0"/>
    </xf>
    <xf numFmtId="0" fontId="34" fillId="0" borderId="121" xfId="15" applyFont="1" applyBorder="1" applyAlignment="1" applyProtection="1">
      <alignment horizontal="left" vertical="center" shrinkToFit="1"/>
      <protection locked="0"/>
    </xf>
    <xf numFmtId="0" fontId="34" fillId="0" borderId="112" xfId="15" applyFont="1" applyBorder="1" applyAlignment="1" applyProtection="1">
      <alignment horizontal="left" vertical="center" shrinkToFit="1"/>
      <protection locked="0"/>
    </xf>
    <xf numFmtId="0" fontId="34" fillId="0" borderId="113" xfId="15" applyFont="1" applyBorder="1" applyAlignment="1" applyProtection="1">
      <alignment horizontal="left" vertical="center" shrinkToFit="1"/>
      <protection locked="0"/>
    </xf>
    <xf numFmtId="0" fontId="34" fillId="0" borderId="114" xfId="15" applyFont="1" applyBorder="1" applyAlignment="1" applyProtection="1">
      <alignment horizontal="left" vertical="center" shrinkToFit="1"/>
      <protection locked="0"/>
    </xf>
    <xf numFmtId="177" fontId="34" fillId="0" borderId="112" xfId="15" applyNumberFormat="1" applyFont="1" applyBorder="1" applyAlignment="1" applyProtection="1">
      <alignment horizontal="right" vertical="center" shrinkToFit="1"/>
      <protection locked="0"/>
    </xf>
    <xf numFmtId="177" fontId="34" fillId="0" borderId="113" xfId="15" applyNumberFormat="1" applyFont="1" applyBorder="1" applyAlignment="1" applyProtection="1">
      <alignment horizontal="right" vertical="center" shrinkToFit="1"/>
      <protection locked="0"/>
    </xf>
    <xf numFmtId="177" fontId="34" fillId="0" borderId="114" xfId="15" applyNumberFormat="1" applyFont="1" applyBorder="1" applyAlignment="1" applyProtection="1">
      <alignment horizontal="right" vertical="center" shrinkToFit="1"/>
      <protection locked="0"/>
    </xf>
    <xf numFmtId="0" fontId="34" fillId="0" borderId="119" xfId="15" applyFont="1" applyBorder="1" applyAlignment="1" applyProtection="1">
      <alignment horizontal="left" vertical="center" shrinkToFit="1"/>
      <protection locked="0"/>
    </xf>
    <xf numFmtId="0" fontId="34" fillId="0" borderId="112" xfId="14" applyFont="1" applyBorder="1" applyAlignment="1" applyProtection="1">
      <alignment horizontal="left" vertical="center" shrinkToFit="1"/>
      <protection locked="0"/>
    </xf>
    <xf numFmtId="0" fontId="34" fillId="0" borderId="113" xfId="14" applyFont="1" applyBorder="1" applyAlignment="1" applyProtection="1">
      <alignment horizontal="left" vertical="center" shrinkToFit="1"/>
      <protection locked="0"/>
    </xf>
    <xf numFmtId="0" fontId="34" fillId="0" borderId="114" xfId="14" applyFont="1" applyBorder="1" applyAlignment="1" applyProtection="1">
      <alignment horizontal="left" vertical="center" shrinkToFit="1"/>
      <protection locked="0"/>
    </xf>
    <xf numFmtId="177" fontId="34" fillId="0" borderId="115" xfId="14" applyNumberFormat="1" applyFont="1" applyBorder="1" applyAlignment="1" applyProtection="1">
      <alignment horizontal="right" vertical="center" shrinkToFit="1"/>
      <protection locked="0"/>
    </xf>
    <xf numFmtId="177" fontId="34" fillId="0" borderId="116" xfId="14" applyNumberFormat="1" applyFont="1" applyBorder="1" applyAlignment="1" applyProtection="1">
      <alignment horizontal="right" vertical="center" shrinkToFit="1"/>
      <protection locked="0"/>
    </xf>
    <xf numFmtId="177" fontId="34" fillId="0" borderId="117" xfId="14" applyNumberFormat="1" applyFont="1" applyBorder="1" applyAlignment="1" applyProtection="1">
      <alignment horizontal="right" vertical="center" shrinkToFit="1"/>
      <protection locked="0"/>
    </xf>
    <xf numFmtId="177" fontId="34" fillId="0" borderId="118" xfId="14" applyNumberFormat="1" applyFont="1" applyBorder="1" applyAlignment="1" applyProtection="1">
      <alignment horizontal="right" vertical="center" shrinkToFit="1"/>
      <protection locked="0"/>
    </xf>
    <xf numFmtId="177" fontId="34" fillId="0" borderId="113" xfId="14" applyNumberFormat="1" applyFont="1" applyBorder="1" applyAlignment="1" applyProtection="1">
      <alignment horizontal="right" vertical="center" shrinkToFit="1"/>
      <protection locked="0"/>
    </xf>
    <xf numFmtId="177" fontId="34" fillId="0" borderId="119" xfId="14" applyNumberFormat="1" applyFont="1" applyBorder="1" applyAlignment="1" applyProtection="1">
      <alignment horizontal="right" vertical="center" shrinkToFit="1"/>
      <protection locked="0"/>
    </xf>
    <xf numFmtId="0" fontId="34" fillId="8" borderId="44" xfId="12" applyFont="1" applyFill="1" applyBorder="1" applyAlignment="1" applyProtection="1">
      <alignment horizontal="left" vertical="center" shrinkToFit="1"/>
      <protection locked="0"/>
    </xf>
    <xf numFmtId="0" fontId="34" fillId="8" borderId="18" xfId="12" applyFont="1" applyFill="1" applyBorder="1" applyAlignment="1" applyProtection="1">
      <alignment horizontal="left" vertical="center" shrinkToFit="1"/>
      <protection locked="0"/>
    </xf>
    <xf numFmtId="0" fontId="34" fillId="8" borderId="43" xfId="12" applyFont="1" applyFill="1" applyBorder="1" applyAlignment="1" applyProtection="1">
      <alignment horizontal="left" vertical="center" shrinkToFit="1"/>
      <protection locked="0"/>
    </xf>
    <xf numFmtId="177" fontId="34" fillId="8" borderId="128" xfId="15" applyNumberFormat="1" applyFont="1" applyFill="1" applyBorder="1" applyAlignment="1" applyProtection="1">
      <alignment horizontal="right" vertical="center" shrinkToFit="1"/>
      <protection locked="0"/>
    </xf>
    <xf numFmtId="177" fontId="34" fillId="8" borderId="129" xfId="15" applyNumberFormat="1" applyFont="1" applyFill="1" applyBorder="1" applyAlignment="1" applyProtection="1">
      <alignment horizontal="right" vertical="center" shrinkToFit="1"/>
      <protection locked="0"/>
    </xf>
    <xf numFmtId="177" fontId="34" fillId="8" borderId="130" xfId="15" applyNumberFormat="1" applyFont="1" applyFill="1" applyBorder="1" applyAlignment="1" applyProtection="1">
      <alignment horizontal="right" vertical="center" shrinkToFit="1"/>
      <protection locked="0"/>
    </xf>
    <xf numFmtId="177" fontId="34" fillId="8" borderId="131" xfId="15" applyNumberFormat="1" applyFont="1" applyFill="1" applyBorder="1" applyAlignment="1" applyProtection="1">
      <alignment horizontal="right" vertical="center" shrinkToFit="1"/>
      <protection locked="0"/>
    </xf>
    <xf numFmtId="177" fontId="34" fillId="8" borderId="132" xfId="15" applyNumberFormat="1" applyFont="1" applyFill="1" applyBorder="1" applyAlignment="1" applyProtection="1">
      <alignment horizontal="right" vertical="center" shrinkToFit="1"/>
      <protection locked="0"/>
    </xf>
    <xf numFmtId="177" fontId="34" fillId="8" borderId="133" xfId="15" applyNumberFormat="1" applyFont="1" applyFill="1" applyBorder="1" applyAlignment="1" applyProtection="1">
      <alignment horizontal="right" vertical="center" shrinkToFit="1"/>
      <protection locked="0"/>
    </xf>
    <xf numFmtId="177" fontId="34" fillId="8" borderId="134" xfId="15" applyNumberFormat="1" applyFont="1" applyFill="1" applyBorder="1" applyAlignment="1" applyProtection="1">
      <alignment horizontal="right" vertical="center" shrinkToFit="1"/>
      <protection locked="0"/>
    </xf>
    <xf numFmtId="177" fontId="34" fillId="0" borderId="123" xfId="14" applyNumberFormat="1" applyFont="1" applyBorder="1" applyAlignment="1" applyProtection="1">
      <alignment horizontal="right" vertical="center" shrinkToFit="1"/>
      <protection locked="0"/>
    </xf>
    <xf numFmtId="177" fontId="34" fillId="0" borderId="124" xfId="14" applyNumberFormat="1" applyFont="1" applyBorder="1" applyAlignment="1" applyProtection="1">
      <alignment horizontal="right" vertical="center" shrinkToFit="1"/>
      <protection locked="0"/>
    </xf>
    <xf numFmtId="177" fontId="34" fillId="0" borderId="125" xfId="14" applyNumberFormat="1" applyFont="1" applyBorder="1" applyAlignment="1" applyProtection="1">
      <alignment horizontal="right" vertical="center" shrinkToFit="1"/>
      <protection locked="0"/>
    </xf>
    <xf numFmtId="177" fontId="34" fillId="0" borderId="126" xfId="15" applyNumberFormat="1" applyFont="1" applyBorder="1" applyAlignment="1" applyProtection="1">
      <alignment horizontal="right" vertical="center" shrinkToFit="1"/>
      <protection locked="0"/>
    </xf>
    <xf numFmtId="177" fontId="34" fillId="0" borderId="124" xfId="15" applyNumberFormat="1" applyFont="1" applyBorder="1" applyAlignment="1" applyProtection="1">
      <alignment horizontal="right" vertical="center" shrinkToFit="1"/>
      <protection locked="0"/>
    </xf>
    <xf numFmtId="0" fontId="34" fillId="0" borderId="124" xfId="15" applyFont="1" applyBorder="1" applyAlignment="1" applyProtection="1">
      <alignment horizontal="left" vertical="center" shrinkToFit="1"/>
      <protection locked="0"/>
    </xf>
    <xf numFmtId="0" fontId="34" fillId="0" borderId="127" xfId="15" applyFont="1" applyBorder="1" applyAlignment="1" applyProtection="1">
      <alignment horizontal="left" vertical="center" shrinkToFit="1"/>
      <protection locked="0"/>
    </xf>
    <xf numFmtId="0" fontId="34" fillId="0" borderId="25" xfId="12" applyFont="1" applyBorder="1" applyAlignment="1" applyProtection="1">
      <alignment horizontal="center" vertical="center"/>
      <protection locked="0"/>
    </xf>
    <xf numFmtId="0" fontId="34" fillId="0" borderId="26" xfId="12" applyFont="1" applyBorder="1" applyAlignment="1" applyProtection="1">
      <alignment horizontal="center" vertical="center"/>
      <protection locked="0"/>
    </xf>
    <xf numFmtId="0" fontId="34" fillId="6" borderId="8" xfId="12" applyFont="1" applyFill="1" applyBorder="1" applyAlignment="1">
      <alignment horizontal="left" vertical="center"/>
    </xf>
    <xf numFmtId="0" fontId="34" fillId="8" borderId="129" xfId="15" applyFont="1" applyFill="1" applyBorder="1" applyAlignment="1" applyProtection="1">
      <alignment horizontal="left" vertical="center" shrinkToFit="1"/>
      <protection locked="0"/>
    </xf>
    <xf numFmtId="0" fontId="34" fillId="8" borderId="132" xfId="15" applyFont="1" applyFill="1" applyBorder="1" applyAlignment="1" applyProtection="1">
      <alignment horizontal="left" vertical="center" shrinkToFit="1"/>
      <protection locked="0"/>
    </xf>
    <xf numFmtId="177" fontId="34" fillId="8" borderId="17" xfId="15" applyNumberFormat="1" applyFont="1" applyFill="1" applyBorder="1" applyAlignment="1" applyProtection="1">
      <alignment horizontal="right" vertical="center" shrinkToFit="1"/>
      <protection locked="0"/>
    </xf>
    <xf numFmtId="177" fontId="34" fillId="8" borderId="18" xfId="15" applyNumberFormat="1" applyFont="1" applyFill="1" applyBorder="1" applyAlignment="1" applyProtection="1">
      <alignment horizontal="right" vertical="center" shrinkToFit="1"/>
      <protection locked="0"/>
    </xf>
    <xf numFmtId="177" fontId="34" fillId="8" borderId="19" xfId="15" applyNumberFormat="1" applyFont="1" applyFill="1" applyBorder="1" applyAlignment="1" applyProtection="1">
      <alignment horizontal="right" vertical="center" shrinkToFit="1"/>
      <protection locked="0"/>
    </xf>
    <xf numFmtId="0" fontId="34" fillId="7" borderId="36" xfId="12" applyFont="1" applyFill="1" applyBorder="1" applyAlignment="1" applyProtection="1">
      <alignment horizontal="center" vertical="center" wrapText="1" shrinkToFit="1"/>
      <protection locked="0"/>
    </xf>
    <xf numFmtId="0" fontId="34" fillId="7" borderId="8" xfId="12" applyFont="1" applyFill="1" applyBorder="1" applyAlignment="1" applyProtection="1">
      <alignment horizontal="center" vertical="center" shrinkToFit="1"/>
      <protection locked="0"/>
    </xf>
    <xf numFmtId="0" fontId="34" fillId="7" borderId="9" xfId="12" applyFont="1" applyFill="1" applyBorder="1" applyAlignment="1" applyProtection="1">
      <alignment horizontal="center" vertical="center" shrinkToFit="1"/>
      <protection locked="0"/>
    </xf>
    <xf numFmtId="0" fontId="34" fillId="7" borderId="92" xfId="12" applyFont="1" applyFill="1" applyBorder="1" applyAlignment="1" applyProtection="1">
      <alignment horizontal="center" vertical="center" shrinkToFit="1"/>
      <protection locked="0"/>
    </xf>
    <xf numFmtId="0" fontId="34" fillId="7" borderId="93" xfId="12" applyFont="1" applyFill="1" applyBorder="1" applyAlignment="1" applyProtection="1">
      <alignment horizontal="center" vertical="center" shrinkToFit="1"/>
      <protection locked="0"/>
    </xf>
    <xf numFmtId="0" fontId="34" fillId="7" borderId="96" xfId="12" applyFont="1" applyFill="1" applyBorder="1" applyAlignment="1" applyProtection="1">
      <alignment horizontal="center" vertical="center" shrinkToFit="1"/>
      <protection locked="0"/>
    </xf>
    <xf numFmtId="0" fontId="34" fillId="0" borderId="137" xfId="12" applyFont="1" applyBorder="1" applyAlignment="1" applyProtection="1">
      <alignment horizontal="left" vertical="center" shrinkToFit="1"/>
      <protection locked="0"/>
    </xf>
    <xf numFmtId="0" fontId="34" fillId="0" borderId="140" xfId="12" applyFont="1" applyBorder="1" applyAlignment="1" applyProtection="1">
      <alignment horizontal="left" vertical="center" shrinkToFit="1"/>
      <protection locked="0"/>
    </xf>
    <xf numFmtId="177" fontId="34" fillId="0" borderId="136" xfId="14" applyNumberFormat="1" applyFont="1" applyBorder="1" applyAlignment="1" applyProtection="1">
      <alignment horizontal="right" vertical="center" shrinkToFit="1"/>
      <protection locked="0"/>
    </xf>
    <xf numFmtId="177" fontId="34" fillId="0" borderId="137" xfId="14" applyNumberFormat="1" applyFont="1" applyBorder="1" applyAlignment="1" applyProtection="1">
      <alignment horizontal="right" vertical="center" shrinkToFit="1"/>
      <protection locked="0"/>
    </xf>
    <xf numFmtId="177" fontId="34" fillId="0" borderId="138" xfId="14" applyNumberFormat="1" applyFont="1" applyBorder="1" applyAlignment="1" applyProtection="1">
      <alignment horizontal="right" vertical="center" shrinkToFit="1"/>
      <protection locked="0"/>
    </xf>
    <xf numFmtId="177" fontId="34" fillId="0" borderId="139" xfId="14" applyNumberFormat="1" applyFont="1" applyBorder="1" applyAlignment="1" applyProtection="1">
      <alignment horizontal="right" vertical="center" shrinkToFit="1"/>
      <protection locked="0"/>
    </xf>
    <xf numFmtId="177" fontId="34" fillId="0" borderId="140" xfId="14" applyNumberFormat="1" applyFont="1" applyBorder="1" applyAlignment="1" applyProtection="1">
      <alignment horizontal="right" vertical="center" shrinkToFit="1"/>
      <protection locked="0"/>
    </xf>
    <xf numFmtId="177" fontId="34" fillId="0" borderId="141" xfId="12" applyNumberFormat="1" applyFont="1" applyBorder="1" applyAlignment="1" applyProtection="1">
      <alignment horizontal="right" vertical="center" shrinkToFit="1"/>
      <protection locked="0"/>
    </xf>
    <xf numFmtId="177" fontId="34" fillId="0" borderId="137" xfId="12" applyNumberFormat="1" applyFont="1" applyBorder="1" applyAlignment="1" applyProtection="1">
      <alignment horizontal="right" vertical="center" shrinkToFit="1"/>
      <protection locked="0"/>
    </xf>
    <xf numFmtId="187" fontId="34" fillId="0" borderId="137" xfId="12" applyNumberFormat="1" applyFont="1" applyBorder="1" applyAlignment="1" applyProtection="1">
      <alignment horizontal="right" vertical="center" shrinkToFit="1"/>
      <protection locked="0"/>
    </xf>
    <xf numFmtId="177" fontId="34" fillId="0" borderId="116" xfId="12" applyNumberFormat="1" applyFont="1" applyBorder="1" applyAlignment="1" applyProtection="1">
      <alignment horizontal="right" vertical="center" shrinkToFit="1"/>
      <protection locked="0"/>
    </xf>
    <xf numFmtId="187" fontId="34" fillId="0" borderId="116" xfId="12" applyNumberFormat="1" applyFont="1" applyBorder="1" applyAlignment="1" applyProtection="1">
      <alignment horizontal="right" vertical="center" shrinkToFit="1"/>
      <protection locked="0"/>
    </xf>
    <xf numFmtId="0" fontId="34" fillId="0" borderId="116" xfId="12" applyFont="1" applyBorder="1" applyAlignment="1" applyProtection="1">
      <alignment horizontal="left" vertical="center" shrinkToFit="1"/>
      <protection locked="0"/>
    </xf>
    <xf numFmtId="0" fontId="34" fillId="0" borderId="121" xfId="12" applyFont="1" applyBorder="1" applyAlignment="1" applyProtection="1">
      <alignment horizontal="left" vertical="center" shrinkToFit="1"/>
      <protection locked="0"/>
    </xf>
    <xf numFmtId="177" fontId="34" fillId="0" borderId="120" xfId="12" applyNumberFormat="1" applyFont="1" applyBorder="1" applyAlignment="1" applyProtection="1">
      <alignment horizontal="right" vertical="center" shrinkToFit="1"/>
      <protection locked="0"/>
    </xf>
    <xf numFmtId="177" fontId="34" fillId="6" borderId="115" xfId="13" applyNumberFormat="1" applyFont="1" applyFill="1" applyBorder="1" applyAlignment="1" applyProtection="1">
      <alignment horizontal="right" vertical="center" shrinkToFit="1"/>
      <protection locked="0"/>
    </xf>
    <xf numFmtId="177" fontId="34" fillId="6" borderId="116" xfId="13" applyNumberFormat="1" applyFont="1" applyFill="1" applyBorder="1" applyAlignment="1" applyProtection="1">
      <alignment horizontal="right" vertical="center" shrinkToFit="1"/>
      <protection locked="0"/>
    </xf>
    <xf numFmtId="177" fontId="34" fillId="6" borderId="117" xfId="13" applyNumberFormat="1" applyFont="1" applyFill="1" applyBorder="1" applyAlignment="1" applyProtection="1">
      <alignment horizontal="right" vertical="center" shrinkToFit="1"/>
      <protection locked="0"/>
    </xf>
    <xf numFmtId="187" fontId="34" fillId="6" borderId="116" xfId="13" applyNumberFormat="1" applyFont="1" applyFill="1" applyBorder="1" applyAlignment="1" applyProtection="1">
      <alignment horizontal="right" vertical="center" shrinkToFit="1"/>
      <protection locked="0"/>
    </xf>
    <xf numFmtId="177" fontId="34" fillId="6" borderId="120" xfId="13" applyNumberFormat="1" applyFont="1" applyFill="1" applyBorder="1" applyAlignment="1" applyProtection="1">
      <alignment horizontal="right" vertical="center" shrinkToFit="1"/>
      <protection locked="0"/>
    </xf>
    <xf numFmtId="177" fontId="34" fillId="8" borderId="142" xfId="12" applyNumberFormat="1" applyFont="1" applyFill="1" applyBorder="1" applyAlignment="1" applyProtection="1">
      <alignment horizontal="right" vertical="center" shrinkToFit="1"/>
      <protection locked="0"/>
    </xf>
    <xf numFmtId="177" fontId="34" fillId="8" borderId="134" xfId="12" applyNumberFormat="1" applyFont="1" applyFill="1" applyBorder="1" applyAlignment="1" applyProtection="1">
      <alignment horizontal="right" vertical="center" shrinkToFit="1"/>
      <protection locked="0"/>
    </xf>
    <xf numFmtId="177" fontId="34" fillId="8" borderId="143" xfId="12" applyNumberFormat="1" applyFont="1" applyFill="1" applyBorder="1" applyAlignment="1" applyProtection="1">
      <alignment horizontal="right" vertical="center" shrinkToFit="1"/>
      <protection locked="0"/>
    </xf>
    <xf numFmtId="177" fontId="34" fillId="8" borderId="131" xfId="12" applyNumberFormat="1" applyFont="1" applyFill="1" applyBorder="1" applyAlignment="1" applyProtection="1">
      <alignment horizontal="right" vertical="center" shrinkToFit="1"/>
      <protection locked="0"/>
    </xf>
    <xf numFmtId="177" fontId="34" fillId="8" borderId="129" xfId="12" applyNumberFormat="1" applyFont="1" applyFill="1" applyBorder="1" applyAlignment="1" applyProtection="1">
      <alignment horizontal="right" vertical="center" shrinkToFit="1"/>
      <protection locked="0"/>
    </xf>
    <xf numFmtId="177" fontId="34" fillId="8" borderId="132" xfId="12" applyNumberFormat="1" applyFont="1" applyFill="1" applyBorder="1" applyAlignment="1" applyProtection="1">
      <alignment horizontal="right" vertical="center" shrinkToFit="1"/>
      <protection locked="0"/>
    </xf>
    <xf numFmtId="177" fontId="34" fillId="8" borderId="133" xfId="12" applyNumberFormat="1" applyFont="1" applyFill="1" applyBorder="1" applyAlignment="1" applyProtection="1">
      <alignment horizontal="right" vertical="center" shrinkToFit="1"/>
      <protection locked="0"/>
    </xf>
    <xf numFmtId="0" fontId="34" fillId="0" borderId="81" xfId="12" applyFont="1" applyBorder="1" applyAlignment="1" applyProtection="1">
      <alignment horizontal="center" vertical="center" shrinkToFit="1"/>
      <protection locked="0"/>
    </xf>
    <xf numFmtId="187" fontId="34" fillId="8" borderId="134" xfId="12" applyNumberFormat="1" applyFont="1" applyFill="1" applyBorder="1" applyAlignment="1" applyProtection="1">
      <alignment horizontal="right" vertical="center" shrinkToFit="1"/>
      <protection locked="0"/>
    </xf>
    <xf numFmtId="0" fontId="34" fillId="8" borderId="129" xfId="12" applyFont="1" applyFill="1" applyBorder="1" applyAlignment="1" applyProtection="1">
      <alignment horizontal="left" vertical="center" shrinkToFit="1"/>
      <protection locked="0"/>
    </xf>
    <xf numFmtId="0" fontId="34" fillId="8" borderId="132" xfId="12" applyFont="1" applyFill="1" applyBorder="1" applyAlignment="1" applyProtection="1">
      <alignment horizontal="left" vertical="center" shrinkToFit="1"/>
      <protection locked="0"/>
    </xf>
    <xf numFmtId="177" fontId="34" fillId="8" borderId="17" xfId="12" applyNumberFormat="1" applyFont="1" applyFill="1" applyBorder="1" applyAlignment="1" applyProtection="1">
      <alignment horizontal="right" vertical="center" shrinkToFit="1"/>
      <protection locked="0"/>
    </xf>
    <xf numFmtId="177" fontId="34" fillId="8" borderId="18" xfId="12" applyNumberFormat="1" applyFont="1" applyFill="1" applyBorder="1" applyAlignment="1" applyProtection="1">
      <alignment horizontal="right" vertical="center" shrinkToFit="1"/>
      <protection locked="0"/>
    </xf>
    <xf numFmtId="177" fontId="34" fillId="8" borderId="19" xfId="12" applyNumberFormat="1" applyFont="1" applyFill="1" applyBorder="1" applyAlignment="1" applyProtection="1">
      <alignment horizontal="right" vertical="center" shrinkToFit="1"/>
      <protection locked="0"/>
    </xf>
    <xf numFmtId="0" fontId="34" fillId="7" borderId="64" xfId="12" applyFont="1" applyFill="1" applyBorder="1" applyAlignment="1" applyProtection="1">
      <alignment horizontal="center" vertical="center" wrapText="1" shrinkToFit="1"/>
      <protection locked="0"/>
    </xf>
    <xf numFmtId="0" fontId="34" fillId="7" borderId="23"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shrinkToFit="1"/>
      <protection locked="0"/>
    </xf>
    <xf numFmtId="0" fontId="34" fillId="7" borderId="94"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protection locked="0"/>
    </xf>
    <xf numFmtId="0" fontId="34" fillId="6" borderId="112" xfId="12" applyFont="1" applyFill="1" applyBorder="1" applyAlignment="1" applyProtection="1">
      <alignment horizontal="left" vertical="center" shrinkToFit="1"/>
      <protection locked="0"/>
    </xf>
    <xf numFmtId="0" fontId="34" fillId="6" borderId="113" xfId="12" applyFont="1" applyFill="1" applyBorder="1" applyAlignment="1" applyProtection="1">
      <alignment horizontal="left" vertical="center" shrinkToFit="1"/>
      <protection locked="0"/>
    </xf>
    <xf numFmtId="0" fontId="34" fillId="6" borderId="119" xfId="12" applyFont="1" applyFill="1" applyBorder="1" applyAlignment="1" applyProtection="1">
      <alignment horizontal="left" vertical="center" shrinkToFit="1"/>
      <protection locked="0"/>
    </xf>
    <xf numFmtId="177" fontId="34" fillId="6" borderId="112" xfId="12" applyNumberFormat="1" applyFont="1" applyFill="1" applyBorder="1" applyAlignment="1" applyProtection="1">
      <alignment horizontal="right" vertical="center" shrinkToFit="1"/>
      <protection locked="0"/>
    </xf>
    <xf numFmtId="177" fontId="34" fillId="6" borderId="113" xfId="12" applyNumberFormat="1" applyFont="1" applyFill="1" applyBorder="1" applyAlignment="1" applyProtection="1">
      <alignment horizontal="right" vertical="center" shrinkToFit="1"/>
      <protection locked="0"/>
    </xf>
    <xf numFmtId="177" fontId="34" fillId="6" borderId="114" xfId="12" applyNumberFormat="1" applyFont="1" applyFill="1" applyBorder="1" applyAlignment="1" applyProtection="1">
      <alignment horizontal="right" vertical="center" shrinkToFit="1"/>
      <protection locked="0"/>
    </xf>
    <xf numFmtId="0" fontId="34" fillId="6" borderId="114" xfId="12" applyFont="1" applyFill="1" applyBorder="1" applyAlignment="1" applyProtection="1">
      <alignment horizontal="left" vertical="center" shrinkToFit="1"/>
      <protection locked="0"/>
    </xf>
    <xf numFmtId="177" fontId="34" fillId="0" borderId="102" xfId="12" applyNumberFormat="1" applyFont="1" applyBorder="1" applyAlignment="1" applyProtection="1">
      <alignment horizontal="right" vertical="center" shrinkToFit="1"/>
      <protection locked="0"/>
    </xf>
    <xf numFmtId="0" fontId="34" fillId="0" borderId="102" xfId="12" applyFont="1" applyBorder="1" applyAlignment="1" applyProtection="1">
      <alignment horizontal="left" vertical="center" shrinkToFit="1"/>
      <protection locked="0"/>
    </xf>
    <xf numFmtId="0" fontId="34" fillId="0" borderId="108" xfId="12" applyFont="1" applyBorder="1" applyAlignment="1" applyProtection="1">
      <alignment horizontal="left" vertical="center" shrinkToFit="1"/>
      <protection locked="0"/>
    </xf>
    <xf numFmtId="0" fontId="34" fillId="0" borderId="98" xfId="12" applyFont="1" applyBorder="1" applyAlignment="1" applyProtection="1">
      <alignment horizontal="left" vertical="center" shrinkToFit="1"/>
      <protection locked="0"/>
    </xf>
    <xf numFmtId="0" fontId="34" fillId="0" borderId="99" xfId="12" applyFont="1" applyBorder="1" applyAlignment="1" applyProtection="1">
      <alignment horizontal="left" vertical="center" shrinkToFit="1"/>
      <protection locked="0"/>
    </xf>
    <xf numFmtId="0" fontId="34" fillId="0" borderId="100" xfId="12" applyFont="1" applyBorder="1" applyAlignment="1" applyProtection="1">
      <alignment horizontal="left" vertical="center" shrinkToFit="1"/>
      <protection locked="0"/>
    </xf>
    <xf numFmtId="177" fontId="34" fillId="0" borderId="101" xfId="12" applyNumberFormat="1" applyFont="1" applyBorder="1" applyAlignment="1" applyProtection="1">
      <alignment horizontal="right" vertical="center" shrinkToFit="1"/>
      <protection locked="0"/>
    </xf>
    <xf numFmtId="0" fontId="34" fillId="0" borderId="112" xfId="12" applyFont="1" applyBorder="1" applyAlignment="1" applyProtection="1">
      <alignment horizontal="left" vertical="center" shrinkToFit="1"/>
      <protection locked="0"/>
    </xf>
    <xf numFmtId="0" fontId="34" fillId="0" borderId="113" xfId="12" applyFont="1" applyBorder="1" applyAlignment="1" applyProtection="1">
      <alignment horizontal="left" vertical="center" shrinkToFit="1"/>
      <protection locked="0"/>
    </xf>
    <xf numFmtId="0" fontId="34" fillId="0" borderId="114" xfId="12" applyFont="1" applyBorder="1" applyAlignment="1" applyProtection="1">
      <alignment horizontal="left" vertical="center" shrinkToFit="1"/>
      <protection locked="0"/>
    </xf>
    <xf numFmtId="177" fontId="34" fillId="0" borderId="115" xfId="12" applyNumberFormat="1" applyFont="1" applyBorder="1" applyAlignment="1" applyProtection="1">
      <alignment horizontal="right" vertical="center" shrinkToFit="1"/>
      <protection locked="0"/>
    </xf>
    <xf numFmtId="177" fontId="34" fillId="0" borderId="112" xfId="12" applyNumberFormat="1" applyFont="1" applyBorder="1" applyAlignment="1" applyProtection="1">
      <alignment horizontal="right" vertical="center" shrinkToFit="1"/>
      <protection locked="0"/>
    </xf>
    <xf numFmtId="177" fontId="34" fillId="0" borderId="113" xfId="12" applyNumberFormat="1" applyFont="1" applyBorder="1" applyAlignment="1" applyProtection="1">
      <alignment horizontal="right" vertical="center" shrinkToFit="1"/>
      <protection locked="0"/>
    </xf>
    <xf numFmtId="177" fontId="34" fillId="0" borderId="117" xfId="12" applyNumberFormat="1" applyFont="1" applyBorder="1" applyAlignment="1" applyProtection="1">
      <alignment horizontal="right" vertical="center" shrinkToFit="1"/>
      <protection locked="0"/>
    </xf>
    <xf numFmtId="0" fontId="34" fillId="0" borderId="117" xfId="12" applyFont="1" applyBorder="1" applyAlignment="1" applyProtection="1">
      <alignment horizontal="left" vertical="center" shrinkToFit="1"/>
      <protection locked="0"/>
    </xf>
    <xf numFmtId="0" fontId="34" fillId="0" borderId="119" xfId="12" applyFont="1" applyBorder="1" applyAlignment="1" applyProtection="1">
      <alignment horizontal="left" vertical="center" shrinkToFit="1"/>
      <protection locked="0"/>
    </xf>
    <xf numFmtId="0" fontId="34" fillId="6" borderId="145" xfId="12" applyFont="1" applyFill="1" applyBorder="1" applyAlignment="1" applyProtection="1">
      <alignment horizontal="left" vertical="center" shrinkToFit="1"/>
      <protection locked="0"/>
    </xf>
    <xf numFmtId="0" fontId="34" fillId="6" borderId="146" xfId="12" applyFont="1" applyFill="1" applyBorder="1" applyAlignment="1" applyProtection="1">
      <alignment horizontal="left" vertical="center" shrinkToFit="1"/>
      <protection locked="0"/>
    </xf>
    <xf numFmtId="0" fontId="34" fillId="6" borderId="147" xfId="12" applyFont="1" applyFill="1" applyBorder="1" applyAlignment="1" applyProtection="1">
      <alignment horizontal="left" vertical="center" shrinkToFit="1"/>
      <protection locked="0"/>
    </xf>
    <xf numFmtId="177" fontId="34" fillId="6" borderId="123" xfId="12" applyNumberFormat="1" applyFont="1" applyFill="1" applyBorder="1" applyAlignment="1" applyProtection="1">
      <alignment horizontal="right" vertical="center" shrinkToFit="1"/>
      <protection locked="0"/>
    </xf>
    <xf numFmtId="177" fontId="34" fillId="6" borderId="124" xfId="12" applyNumberFormat="1" applyFont="1" applyFill="1" applyBorder="1" applyAlignment="1" applyProtection="1">
      <alignment horizontal="right" vertical="center" shrinkToFit="1"/>
      <protection locked="0"/>
    </xf>
    <xf numFmtId="0" fontId="34" fillId="6" borderId="124" xfId="12" applyFont="1" applyFill="1" applyBorder="1" applyAlignment="1" applyProtection="1">
      <alignment horizontal="left" vertical="center" shrinkToFit="1"/>
      <protection locked="0"/>
    </xf>
    <xf numFmtId="0" fontId="34" fillId="6" borderId="127" xfId="12" applyFont="1" applyFill="1" applyBorder="1" applyAlignment="1" applyProtection="1">
      <alignment horizontal="left" vertical="center" shrinkToFit="1"/>
      <protection locked="0"/>
    </xf>
    <xf numFmtId="177" fontId="34" fillId="8" borderId="148" xfId="12" applyNumberFormat="1" applyFont="1" applyFill="1" applyBorder="1" applyAlignment="1" applyProtection="1">
      <alignment horizontal="right" vertical="center" shrinkToFit="1"/>
      <protection locked="0"/>
    </xf>
    <xf numFmtId="177" fontId="34" fillId="8" borderId="149" xfId="12" applyNumberFormat="1" applyFont="1" applyFill="1" applyBorder="1" applyAlignment="1" applyProtection="1">
      <alignment horizontal="right" vertical="center" shrinkToFit="1"/>
      <protection locked="0"/>
    </xf>
    <xf numFmtId="177" fontId="34" fillId="8" borderId="150" xfId="12" applyNumberFormat="1" applyFont="1" applyFill="1" applyBorder="1" applyAlignment="1" applyProtection="1">
      <alignment horizontal="right" vertical="center" shrinkToFit="1"/>
      <protection locked="0"/>
    </xf>
    <xf numFmtId="177" fontId="34" fillId="8" borderId="44" xfId="12" applyNumberFormat="1" applyFont="1" applyFill="1" applyBorder="1" applyAlignment="1" applyProtection="1">
      <alignment horizontal="right" vertical="center" shrinkToFit="1"/>
      <protection locked="0"/>
    </xf>
    <xf numFmtId="177" fontId="34" fillId="8" borderId="43" xfId="12" applyNumberFormat="1" applyFont="1" applyFill="1" applyBorder="1" applyAlignment="1" applyProtection="1">
      <alignment horizontal="right" vertical="center" shrinkToFit="1"/>
      <protection locked="0"/>
    </xf>
    <xf numFmtId="0" fontId="34" fillId="6" borderId="39" xfId="12" applyFont="1" applyFill="1" applyBorder="1" applyAlignment="1">
      <alignment horizontal="center" vertical="center"/>
    </xf>
    <xf numFmtId="0" fontId="34" fillId="6" borderId="31" xfId="12" applyFont="1" applyFill="1" applyBorder="1" applyAlignment="1">
      <alignment horizontal="center" vertical="center"/>
    </xf>
    <xf numFmtId="0" fontId="34" fillId="6" borderId="42" xfId="12" applyFont="1" applyFill="1" applyBorder="1" applyAlignment="1">
      <alignment horizontal="center" vertical="center"/>
    </xf>
    <xf numFmtId="0" fontId="34" fillId="6" borderId="32" xfId="12" applyFont="1" applyFill="1" applyBorder="1" applyAlignment="1">
      <alignment horizontal="center" vertical="center"/>
    </xf>
    <xf numFmtId="0" fontId="34" fillId="6" borderId="11" xfId="12" applyFont="1" applyFill="1" applyBorder="1">
      <alignment vertical="center"/>
    </xf>
    <xf numFmtId="0" fontId="34" fillId="6" borderId="12" xfId="12" applyFont="1" applyFill="1" applyBorder="1">
      <alignment vertical="center"/>
    </xf>
    <xf numFmtId="0" fontId="34" fillId="6" borderId="51" xfId="12" applyFont="1" applyFill="1" applyBorder="1">
      <alignment vertical="center"/>
    </xf>
    <xf numFmtId="177" fontId="34" fillId="6" borderId="41" xfId="14" applyNumberFormat="1" applyFont="1" applyFill="1" applyBorder="1" applyAlignment="1">
      <alignment horizontal="right" vertical="center" shrinkToFit="1"/>
    </xf>
    <xf numFmtId="177" fontId="34" fillId="6" borderId="12" xfId="14" applyNumberFormat="1" applyFont="1" applyFill="1" applyBorder="1" applyAlignment="1">
      <alignment horizontal="right" vertical="center" shrinkToFit="1"/>
    </xf>
    <xf numFmtId="177" fontId="34" fillId="6" borderId="82" xfId="14" applyNumberFormat="1" applyFont="1" applyFill="1" applyBorder="1" applyAlignment="1">
      <alignment horizontal="right" vertical="center" shrinkToFit="1"/>
    </xf>
    <xf numFmtId="177" fontId="34" fillId="6" borderId="84" xfId="14" applyNumberFormat="1" applyFont="1" applyFill="1" applyBorder="1" applyAlignment="1">
      <alignment horizontal="right" vertical="center" shrinkToFit="1"/>
    </xf>
    <xf numFmtId="187" fontId="34" fillId="6" borderId="84" xfId="14" applyNumberFormat="1" applyFont="1" applyFill="1" applyBorder="1" applyAlignment="1">
      <alignment horizontal="right" vertical="center" shrinkToFit="1"/>
    </xf>
    <xf numFmtId="187" fontId="34" fillId="6" borderId="12" xfId="14" applyNumberFormat="1" applyFont="1" applyFill="1" applyBorder="1" applyAlignment="1">
      <alignment horizontal="right" vertical="center" shrinkToFit="1"/>
    </xf>
    <xf numFmtId="187" fontId="34" fillId="6" borderId="13" xfId="14" applyNumberFormat="1" applyFont="1" applyFill="1" applyBorder="1" applyAlignment="1">
      <alignment horizontal="right" vertical="center" shrinkToFit="1"/>
    </xf>
    <xf numFmtId="0" fontId="34" fillId="6" borderId="11" xfId="12" applyFont="1" applyFill="1" applyBorder="1" applyAlignment="1">
      <alignment horizontal="center" vertical="top"/>
    </xf>
    <xf numFmtId="0" fontId="34" fillId="6" borderId="12" xfId="12" applyFont="1" applyFill="1" applyBorder="1" applyAlignment="1">
      <alignment horizontal="center" vertical="top"/>
    </xf>
    <xf numFmtId="0" fontId="34" fillId="6" borderId="7" xfId="12" applyFont="1" applyFill="1" applyBorder="1" applyAlignment="1">
      <alignment horizontal="center" vertical="top"/>
    </xf>
    <xf numFmtId="0" fontId="34" fillId="6" borderId="0" xfId="12" applyFont="1" applyFill="1" applyAlignment="1">
      <alignment horizontal="center" vertical="top"/>
    </xf>
    <xf numFmtId="0" fontId="34" fillId="6" borderId="24" xfId="12" applyFont="1" applyFill="1" applyBorder="1" applyAlignment="1">
      <alignment horizontal="center" vertical="top"/>
    </xf>
    <xf numFmtId="0" fontId="34" fillId="6" borderId="56" xfId="12" applyFont="1" applyFill="1" applyBorder="1" applyAlignment="1">
      <alignment horizontal="center" vertical="top"/>
    </xf>
    <xf numFmtId="0" fontId="34" fillId="6" borderId="30" xfId="12" applyFont="1" applyFill="1" applyBorder="1" applyAlignment="1">
      <alignment horizontal="center" vertical="center"/>
    </xf>
    <xf numFmtId="0" fontId="34" fillId="6" borderId="34" xfId="12" applyFont="1" applyFill="1" applyBorder="1" applyAlignment="1">
      <alignment horizontal="center" vertical="center"/>
    </xf>
    <xf numFmtId="0" fontId="34" fillId="8" borderId="19" xfId="12" applyFont="1" applyFill="1" applyBorder="1" applyAlignment="1" applyProtection="1">
      <alignment horizontal="left" vertical="center" shrinkToFit="1"/>
      <protection locked="0"/>
    </xf>
    <xf numFmtId="0" fontId="34" fillId="6" borderId="8" xfId="12" applyFont="1" applyFill="1" applyBorder="1" applyAlignment="1">
      <alignment horizontal="left" vertical="center" wrapText="1"/>
    </xf>
    <xf numFmtId="0" fontId="34" fillId="6" borderId="0" xfId="13" applyFont="1" applyFill="1" applyAlignment="1">
      <alignment horizontal="left" vertical="center"/>
    </xf>
    <xf numFmtId="0" fontId="34" fillId="6" borderId="24" xfId="12" applyFont="1" applyFill="1" applyBorder="1" applyAlignment="1">
      <alignment horizontal="center" vertical="center"/>
    </xf>
    <xf numFmtId="0" fontId="34" fillId="6" borderId="56" xfId="12" applyFont="1" applyFill="1" applyBorder="1" applyAlignment="1">
      <alignment horizontal="center" vertical="center"/>
    </xf>
    <xf numFmtId="0" fontId="34" fillId="6" borderId="67" xfId="12" applyFont="1" applyFill="1" applyBorder="1" applyAlignment="1">
      <alignment horizontal="center" vertical="center"/>
    </xf>
    <xf numFmtId="187" fontId="34" fillId="6" borderId="87" xfId="14" applyNumberFormat="1" applyFont="1" applyFill="1" applyBorder="1" applyAlignment="1">
      <alignment horizontal="right" vertical="center" shrinkToFit="1"/>
    </xf>
    <xf numFmtId="187" fontId="34" fillId="6" borderId="48" xfId="14" applyNumberFormat="1" applyFont="1" applyFill="1" applyBorder="1" applyAlignment="1">
      <alignment horizontal="right" vertical="center" shrinkToFit="1"/>
    </xf>
    <xf numFmtId="0" fontId="34" fillId="6" borderId="65" xfId="12" applyFont="1" applyFill="1" applyBorder="1">
      <alignment vertical="center"/>
    </xf>
    <xf numFmtId="0" fontId="34" fillId="6" borderId="0" xfId="12" applyFont="1" applyFill="1">
      <alignment vertical="center"/>
    </xf>
    <xf numFmtId="0" fontId="34" fillId="6" borderId="38" xfId="12" applyFont="1" applyFill="1" applyBorder="1">
      <alignment vertical="center"/>
    </xf>
    <xf numFmtId="177" fontId="34" fillId="6" borderId="154" xfId="14" applyNumberFormat="1" applyFont="1" applyFill="1" applyBorder="1" applyAlignment="1">
      <alignment horizontal="right" vertical="center" shrinkToFit="1"/>
    </xf>
    <xf numFmtId="177" fontId="34" fillId="6" borderId="86" xfId="14" applyNumberFormat="1" applyFont="1" applyFill="1" applyBorder="1" applyAlignment="1">
      <alignment horizontal="right" vertical="center" shrinkToFit="1"/>
    </xf>
    <xf numFmtId="187" fontId="34" fillId="6" borderId="86" xfId="14" applyNumberFormat="1" applyFont="1" applyFill="1" applyBorder="1" applyAlignment="1">
      <alignment horizontal="right" vertical="center" shrinkToFit="1"/>
    </xf>
    <xf numFmtId="187" fontId="34" fillId="6" borderId="155" xfId="14" applyNumberFormat="1" applyFont="1" applyFill="1" applyBorder="1" applyAlignment="1">
      <alignment horizontal="right" vertical="center" shrinkToFit="1"/>
    </xf>
    <xf numFmtId="0" fontId="34" fillId="6" borderId="41" xfId="12" applyFont="1" applyFill="1" applyBorder="1">
      <alignment vertical="center"/>
    </xf>
    <xf numFmtId="177" fontId="34" fillId="6" borderId="151" xfId="14" applyNumberFormat="1" applyFont="1" applyFill="1" applyBorder="1" applyAlignment="1">
      <alignment horizontal="right" vertical="center" shrinkToFit="1"/>
    </xf>
    <xf numFmtId="177" fontId="34" fillId="6" borderId="83" xfId="14" applyNumberFormat="1" applyFont="1" applyFill="1" applyBorder="1" applyAlignment="1">
      <alignment horizontal="right" vertical="center" shrinkToFit="1"/>
    </xf>
    <xf numFmtId="187" fontId="34" fillId="6" borderId="83" xfId="14" applyNumberFormat="1" applyFont="1" applyFill="1" applyBorder="1" applyAlignment="1">
      <alignment horizontal="right" vertical="center" shrinkToFit="1"/>
    </xf>
    <xf numFmtId="187" fontId="34" fillId="6" borderId="153" xfId="14" applyNumberFormat="1" applyFont="1" applyFill="1" applyBorder="1" applyAlignment="1">
      <alignment horizontal="right" vertical="center" shrinkToFit="1"/>
    </xf>
    <xf numFmtId="0" fontId="34" fillId="6" borderId="7" xfId="12" applyFont="1" applyFill="1" applyBorder="1" applyAlignment="1">
      <alignment horizontal="left" vertical="center"/>
    </xf>
    <xf numFmtId="0" fontId="34" fillId="6" borderId="0" xfId="12" applyFont="1" applyFill="1" applyAlignment="1">
      <alignment horizontal="left" vertical="center"/>
    </xf>
    <xf numFmtId="0" fontId="34" fillId="6" borderId="38" xfId="12" applyFont="1" applyFill="1" applyBorder="1" applyAlignment="1">
      <alignment horizontal="left" vertical="center"/>
    </xf>
    <xf numFmtId="177" fontId="34" fillId="6" borderId="65" xfId="13" applyNumberFormat="1" applyFont="1" applyFill="1" applyBorder="1" applyAlignment="1">
      <alignment horizontal="right" vertical="center" shrinkToFit="1"/>
    </xf>
    <xf numFmtId="177" fontId="34" fillId="6" borderId="0" xfId="13" applyNumberFormat="1" applyFont="1" applyFill="1" applyAlignment="1">
      <alignment horizontal="right" vertical="center" shrinkToFit="1"/>
    </xf>
    <xf numFmtId="177" fontId="34" fillId="6" borderId="85" xfId="13" applyNumberFormat="1" applyFont="1" applyFill="1" applyBorder="1" applyAlignment="1">
      <alignment horizontal="right" vertical="center" shrinkToFit="1"/>
    </xf>
    <xf numFmtId="177" fontId="34" fillId="6" borderId="88" xfId="13" applyNumberFormat="1" applyFont="1" applyFill="1" applyBorder="1" applyAlignment="1">
      <alignment horizontal="right" vertical="center" shrinkToFit="1"/>
    </xf>
    <xf numFmtId="187" fontId="34" fillId="6" borderId="88" xfId="13" applyNumberFormat="1" applyFont="1" applyFill="1" applyBorder="1" applyAlignment="1">
      <alignment horizontal="right" vertical="center" shrinkToFit="1"/>
    </xf>
    <xf numFmtId="187" fontId="34" fillId="6" borderId="0" xfId="13" applyNumberFormat="1" applyFont="1" applyFill="1" applyAlignment="1">
      <alignment horizontal="right" vertical="center" shrinkToFit="1"/>
    </xf>
    <xf numFmtId="187" fontId="34" fillId="6" borderId="66" xfId="13" applyNumberFormat="1" applyFont="1" applyFill="1" applyBorder="1" applyAlignment="1">
      <alignment horizontal="right" vertical="center" shrinkToFit="1"/>
    </xf>
    <xf numFmtId="187" fontId="34" fillId="6" borderId="152" xfId="14" applyNumberFormat="1" applyFont="1" applyFill="1" applyBorder="1" applyAlignment="1">
      <alignment horizontal="right" vertical="center" shrinkToFit="1"/>
    </xf>
    <xf numFmtId="187" fontId="34" fillId="6" borderId="15" xfId="14" applyNumberFormat="1" applyFont="1" applyFill="1" applyBorder="1" applyAlignment="1">
      <alignment horizontal="right" vertical="center" shrinkToFit="1"/>
    </xf>
    <xf numFmtId="0" fontId="34" fillId="6" borderId="41" xfId="12" applyFont="1" applyFill="1" applyBorder="1" applyAlignment="1">
      <alignment horizontal="center" vertical="center" textRotation="255" wrapText="1"/>
    </xf>
    <xf numFmtId="0" fontId="34" fillId="6" borderId="51" xfId="12" applyFont="1" applyFill="1" applyBorder="1" applyAlignment="1">
      <alignment horizontal="center" vertical="center" textRotation="255" wrapText="1"/>
    </xf>
    <xf numFmtId="0" fontId="34" fillId="6" borderId="65" xfId="12" applyFont="1" applyFill="1" applyBorder="1" applyAlignment="1">
      <alignment horizontal="center" vertical="center" textRotation="255" wrapText="1"/>
    </xf>
    <xf numFmtId="0" fontId="34" fillId="6" borderId="38" xfId="12" applyFont="1" applyFill="1" applyBorder="1" applyAlignment="1">
      <alignment horizontal="center" vertical="center" textRotation="255" wrapText="1"/>
    </xf>
    <xf numFmtId="0" fontId="34" fillId="6" borderId="37" xfId="12" applyFont="1" applyFill="1" applyBorder="1" applyAlignment="1">
      <alignment horizontal="center" vertical="center" textRotation="255" wrapText="1"/>
    </xf>
    <xf numFmtId="0" fontId="34" fillId="6" borderId="40" xfId="12" applyFont="1" applyFill="1" applyBorder="1" applyAlignment="1">
      <alignment horizontal="center" vertical="center" textRotation="255" wrapText="1"/>
    </xf>
    <xf numFmtId="0" fontId="34" fillId="6" borderId="11" xfId="12" applyFont="1" applyFill="1" applyBorder="1" applyAlignment="1">
      <alignment horizontal="center" vertical="center" textRotation="255" shrinkToFit="1"/>
    </xf>
    <xf numFmtId="0" fontId="34" fillId="6" borderId="51" xfId="12" applyFont="1" applyFill="1" applyBorder="1" applyAlignment="1">
      <alignment horizontal="center" vertical="center" textRotation="255" shrinkToFit="1"/>
    </xf>
    <xf numFmtId="0" fontId="34" fillId="6" borderId="7" xfId="12" applyFont="1" applyFill="1" applyBorder="1" applyAlignment="1">
      <alignment horizontal="center" vertical="center" textRotation="255" shrinkToFit="1"/>
    </xf>
    <xf numFmtId="0" fontId="34" fillId="6" borderId="38" xfId="12" applyFont="1" applyFill="1" applyBorder="1" applyAlignment="1">
      <alignment horizontal="center" vertical="center" textRotation="255" shrinkToFit="1"/>
    </xf>
    <xf numFmtId="0" fontId="34" fillId="6" borderId="24" xfId="12" applyFont="1" applyFill="1" applyBorder="1" applyAlignment="1">
      <alignment horizontal="center" vertical="center" textRotation="255" shrinkToFit="1"/>
    </xf>
    <xf numFmtId="0" fontId="34" fillId="6" borderId="40" xfId="12" applyFont="1" applyFill="1" applyBorder="1" applyAlignment="1">
      <alignment horizontal="center" vertical="center" textRotation="255" shrinkToFit="1"/>
    </xf>
    <xf numFmtId="177" fontId="34" fillId="6" borderId="65" xfId="14" applyNumberFormat="1" applyFont="1" applyFill="1" applyBorder="1" applyAlignment="1">
      <alignment horizontal="right" vertical="center" shrinkToFit="1"/>
    </xf>
    <xf numFmtId="177" fontId="34" fillId="6" borderId="0" xfId="14" applyNumberFormat="1" applyFont="1" applyFill="1" applyAlignment="1">
      <alignment horizontal="right" vertical="center" shrinkToFit="1"/>
    </xf>
    <xf numFmtId="177" fontId="34" fillId="6" borderId="85" xfId="14" applyNumberFormat="1" applyFont="1" applyFill="1" applyBorder="1" applyAlignment="1">
      <alignment horizontal="right" vertical="center" shrinkToFit="1"/>
    </xf>
    <xf numFmtId="177" fontId="34" fillId="6" borderId="88" xfId="14" applyNumberFormat="1" applyFont="1" applyFill="1" applyBorder="1" applyAlignment="1">
      <alignment horizontal="right" vertical="center" shrinkToFit="1"/>
    </xf>
    <xf numFmtId="187" fontId="34" fillId="6" borderId="88" xfId="14" applyNumberFormat="1" applyFont="1" applyFill="1" applyBorder="1" applyAlignment="1">
      <alignment horizontal="right" vertical="center" shrinkToFit="1"/>
    </xf>
    <xf numFmtId="187" fontId="34" fillId="6" borderId="0" xfId="14" applyNumberFormat="1" applyFont="1" applyFill="1" applyAlignment="1">
      <alignment horizontal="right" vertical="center" shrinkToFit="1"/>
    </xf>
    <xf numFmtId="187" fontId="34" fillId="6" borderId="66" xfId="14" applyNumberFormat="1" applyFont="1" applyFill="1" applyBorder="1" applyAlignment="1">
      <alignment horizontal="right" vertical="center" shrinkToFit="1"/>
    </xf>
    <xf numFmtId="0" fontId="34" fillId="6" borderId="56" xfId="12" applyFont="1" applyFill="1" applyBorder="1">
      <alignment vertical="center"/>
    </xf>
    <xf numFmtId="0" fontId="34" fillId="6" borderId="40" xfId="12" applyFont="1" applyFill="1" applyBorder="1">
      <alignment vertical="center"/>
    </xf>
    <xf numFmtId="0" fontId="1" fillId="6" borderId="65" xfId="12" applyFill="1" applyBorder="1" applyAlignment="1">
      <alignment vertical="center" shrinkToFit="1"/>
    </xf>
    <xf numFmtId="0" fontId="1" fillId="6" borderId="0" xfId="12" applyFill="1" applyAlignment="1">
      <alignment vertical="center" shrinkToFit="1"/>
    </xf>
    <xf numFmtId="0" fontId="1" fillId="6" borderId="38" xfId="12" applyFill="1" applyBorder="1" applyAlignment="1">
      <alignment vertical="center" shrinkToFit="1"/>
    </xf>
    <xf numFmtId="0" fontId="34" fillId="6" borderId="39" xfId="14" applyFont="1" applyFill="1" applyBorder="1" applyAlignment="1">
      <alignment horizontal="center" vertical="center"/>
    </xf>
    <xf numFmtId="0" fontId="34" fillId="6" borderId="31" xfId="14" applyFont="1" applyFill="1" applyBorder="1" applyAlignment="1">
      <alignment horizontal="center" vertical="center"/>
    </xf>
    <xf numFmtId="0" fontId="34" fillId="6" borderId="32" xfId="14" applyFont="1" applyFill="1" applyBorder="1" applyAlignment="1">
      <alignment horizontal="center" vertical="center"/>
    </xf>
    <xf numFmtId="0" fontId="34" fillId="6" borderId="37" xfId="12" applyFont="1" applyFill="1" applyBorder="1">
      <alignment vertical="center"/>
    </xf>
    <xf numFmtId="0" fontId="34" fillId="6" borderId="65" xfId="12" applyFont="1" applyFill="1" applyBorder="1" applyAlignment="1">
      <alignment vertical="center" shrinkToFit="1"/>
    </xf>
    <xf numFmtId="0" fontId="34" fillId="6" borderId="0" xfId="12" applyFont="1" applyFill="1" applyAlignment="1">
      <alignment vertical="center" shrinkToFit="1"/>
    </xf>
    <xf numFmtId="0" fontId="34" fillId="6" borderId="38" xfId="12" applyFont="1" applyFill="1" applyBorder="1" applyAlignment="1">
      <alignment vertical="center" shrinkToFit="1"/>
    </xf>
    <xf numFmtId="0" fontId="34" fillId="6" borderId="31" xfId="12" applyFont="1" applyFill="1" applyBorder="1" applyAlignment="1">
      <alignment horizontal="center" vertical="center" wrapText="1"/>
    </xf>
    <xf numFmtId="177" fontId="34" fillId="6" borderId="39" xfId="14" applyNumberFormat="1" applyFont="1" applyFill="1" applyBorder="1" applyAlignment="1">
      <alignment horizontal="right" vertical="center" shrinkToFit="1"/>
    </xf>
    <xf numFmtId="177" fontId="34" fillId="6" borderId="31" xfId="14" applyNumberFormat="1" applyFont="1" applyFill="1" applyBorder="1" applyAlignment="1">
      <alignment horizontal="right" vertical="center" shrinkToFit="1"/>
    </xf>
    <xf numFmtId="177" fontId="34" fillId="6" borderId="156" xfId="14" applyNumberFormat="1" applyFont="1" applyFill="1" applyBorder="1" applyAlignment="1">
      <alignment horizontal="right" vertical="center" shrinkToFit="1"/>
    </xf>
    <xf numFmtId="177" fontId="34" fillId="6" borderId="157" xfId="14" applyNumberFormat="1" applyFont="1" applyFill="1" applyBorder="1" applyAlignment="1">
      <alignment horizontal="right" vertical="center" shrinkToFit="1"/>
    </xf>
    <xf numFmtId="177" fontId="34" fillId="6" borderId="158" xfId="14" applyNumberFormat="1" applyFont="1" applyFill="1" applyBorder="1" applyAlignment="1">
      <alignment horizontal="right" vertical="center" shrinkToFit="1"/>
    </xf>
    <xf numFmtId="177" fontId="34" fillId="6" borderId="159" xfId="14" applyNumberFormat="1" applyFont="1" applyFill="1" applyBorder="1" applyAlignment="1">
      <alignment horizontal="right" vertical="center" shrinkToFit="1"/>
    </xf>
    <xf numFmtId="177" fontId="34" fillId="6" borderId="160" xfId="14" applyNumberFormat="1" applyFont="1" applyFill="1" applyBorder="1" applyAlignment="1">
      <alignment horizontal="right" vertical="center" shrinkToFit="1"/>
    </xf>
    <xf numFmtId="177" fontId="34" fillId="6" borderId="91" xfId="14" applyNumberFormat="1" applyFont="1" applyFill="1" applyBorder="1" applyAlignment="1">
      <alignment horizontal="right" vertical="center" shrinkToFit="1"/>
    </xf>
    <xf numFmtId="177" fontId="34" fillId="6" borderId="56" xfId="14" applyNumberFormat="1" applyFont="1" applyFill="1" applyBorder="1" applyAlignment="1">
      <alignment horizontal="right" vertical="center" shrinkToFit="1"/>
    </xf>
    <xf numFmtId="177" fontId="34" fillId="6" borderId="89" xfId="14" applyNumberFormat="1" applyFont="1" applyFill="1" applyBorder="1" applyAlignment="1">
      <alignment horizontal="right" vertical="center" shrinkToFit="1"/>
    </xf>
    <xf numFmtId="187" fontId="34" fillId="6" borderId="91" xfId="14" applyNumberFormat="1" applyFont="1" applyFill="1" applyBorder="1" applyAlignment="1">
      <alignment horizontal="right" vertical="center" shrinkToFit="1"/>
    </xf>
    <xf numFmtId="187" fontId="34" fillId="6" borderId="56" xfId="14" applyNumberFormat="1" applyFont="1" applyFill="1" applyBorder="1" applyAlignment="1">
      <alignment horizontal="right" vertical="center" shrinkToFit="1"/>
    </xf>
    <xf numFmtId="187" fontId="34" fillId="6" borderId="67" xfId="14" applyNumberFormat="1" applyFont="1" applyFill="1" applyBorder="1" applyAlignment="1">
      <alignment horizontal="right" vertical="center" shrinkToFit="1"/>
    </xf>
    <xf numFmtId="0" fontId="34" fillId="6" borderId="11" xfId="12" applyFont="1" applyFill="1" applyBorder="1" applyAlignment="1">
      <alignment horizontal="center" vertical="top" wrapText="1"/>
    </xf>
    <xf numFmtId="0" fontId="34" fillId="6" borderId="12" xfId="12" applyFont="1" applyFill="1" applyBorder="1" applyAlignment="1">
      <alignment horizontal="center" vertical="top" wrapText="1"/>
    </xf>
    <xf numFmtId="0" fontId="34" fillId="6" borderId="51" xfId="12" applyFont="1" applyFill="1" applyBorder="1" applyAlignment="1">
      <alignment horizontal="center" vertical="top" wrapText="1"/>
    </xf>
    <xf numFmtId="0" fontId="34" fillId="6" borderId="7" xfId="12" applyFont="1" applyFill="1" applyBorder="1" applyAlignment="1">
      <alignment horizontal="center" vertical="top" wrapText="1"/>
    </xf>
    <xf numFmtId="0" fontId="34" fillId="6" borderId="0" xfId="12" applyFont="1" applyFill="1" applyAlignment="1">
      <alignment horizontal="center" vertical="top" wrapText="1"/>
    </xf>
    <xf numFmtId="0" fontId="34" fillId="6" borderId="38" xfId="12" applyFont="1" applyFill="1" applyBorder="1" applyAlignment="1">
      <alignment horizontal="center" vertical="top" wrapText="1"/>
    </xf>
    <xf numFmtId="0" fontId="34" fillId="6" borderId="24" xfId="12" applyFont="1" applyFill="1" applyBorder="1" applyAlignment="1">
      <alignment horizontal="center" vertical="top" wrapText="1"/>
    </xf>
    <xf numFmtId="0" fontId="34" fillId="6" borderId="56" xfId="12" applyFont="1" applyFill="1" applyBorder="1" applyAlignment="1">
      <alignment horizontal="center" vertical="top" wrapText="1"/>
    </xf>
    <xf numFmtId="177" fontId="34" fillId="6" borderId="161" xfId="14" applyNumberFormat="1" applyFont="1" applyFill="1" applyBorder="1" applyAlignment="1">
      <alignment horizontal="right" vertical="center" shrinkToFit="1"/>
    </xf>
    <xf numFmtId="177" fontId="34" fillId="6" borderId="90" xfId="14" applyNumberFormat="1" applyFont="1" applyFill="1" applyBorder="1" applyAlignment="1">
      <alignment horizontal="right" vertical="center" shrinkToFit="1"/>
    </xf>
    <xf numFmtId="187" fontId="34" fillId="6" borderId="158" xfId="14" applyNumberFormat="1" applyFont="1" applyFill="1" applyBorder="1" applyAlignment="1">
      <alignment horizontal="right" vertical="center" shrinkToFit="1"/>
    </xf>
    <xf numFmtId="187" fontId="34" fillId="6" borderId="159" xfId="14" applyNumberFormat="1" applyFont="1" applyFill="1" applyBorder="1" applyAlignment="1">
      <alignment horizontal="right" vertical="center" shrinkToFit="1"/>
    </xf>
    <xf numFmtId="187" fontId="34" fillId="6" borderId="162" xfId="14" applyNumberFormat="1" applyFont="1" applyFill="1" applyBorder="1" applyAlignment="1">
      <alignment horizontal="right" vertical="center" shrinkToFit="1"/>
    </xf>
    <xf numFmtId="177" fontId="34" fillId="6" borderId="37" xfId="14" applyNumberFormat="1" applyFont="1" applyFill="1" applyBorder="1" applyAlignment="1">
      <alignment horizontal="right" vertical="center" shrinkToFit="1"/>
    </xf>
    <xf numFmtId="0" fontId="36" fillId="6" borderId="42" xfId="12" applyFont="1" applyFill="1" applyBorder="1" applyAlignment="1">
      <alignment horizontal="center" vertical="center"/>
    </xf>
    <xf numFmtId="0" fontId="34" fillId="6" borderId="41" xfId="12" applyFont="1" applyFill="1" applyBorder="1" applyAlignment="1">
      <alignment horizontal="center" vertical="center" wrapText="1"/>
    </xf>
    <xf numFmtId="0" fontId="34" fillId="6" borderId="12" xfId="12" applyFont="1" applyFill="1" applyBorder="1" applyAlignment="1">
      <alignment horizontal="center" vertical="center" wrapText="1"/>
    </xf>
    <xf numFmtId="0" fontId="34" fillId="6" borderId="51" xfId="12" applyFont="1" applyFill="1" applyBorder="1" applyAlignment="1">
      <alignment horizontal="center" vertical="center" wrapText="1"/>
    </xf>
    <xf numFmtId="0" fontId="34" fillId="6" borderId="65" xfId="12" applyFont="1" applyFill="1" applyBorder="1" applyAlignment="1">
      <alignment horizontal="center" vertical="center" wrapText="1"/>
    </xf>
    <xf numFmtId="0" fontId="34" fillId="6" borderId="0" xfId="12" applyFont="1" applyFill="1" applyAlignment="1">
      <alignment horizontal="center" vertical="center" wrapText="1"/>
    </xf>
    <xf numFmtId="0" fontId="34" fillId="6" borderId="38" xfId="12" applyFont="1" applyFill="1" applyBorder="1" applyAlignment="1">
      <alignment horizontal="center" vertical="center" wrapText="1"/>
    </xf>
    <xf numFmtId="0" fontId="34" fillId="6" borderId="56" xfId="12" applyFont="1" applyFill="1" applyBorder="1" applyAlignment="1">
      <alignment horizontal="center" vertical="center" wrapText="1"/>
    </xf>
    <xf numFmtId="0" fontId="34" fillId="6" borderId="40" xfId="12" applyFont="1" applyFill="1" applyBorder="1" applyAlignment="1">
      <alignment horizontal="center" vertical="center" wrapText="1"/>
    </xf>
    <xf numFmtId="0" fontId="34" fillId="6" borderId="41" xfId="14" applyFont="1" applyFill="1" applyBorder="1" applyAlignment="1">
      <alignment horizontal="left" vertical="center" shrinkToFit="1"/>
    </xf>
    <xf numFmtId="0" fontId="34" fillId="6" borderId="12" xfId="14" applyFont="1" applyFill="1" applyBorder="1" applyAlignment="1">
      <alignment horizontal="left" vertical="center" shrinkToFit="1"/>
    </xf>
    <xf numFmtId="0" fontId="34" fillId="6" borderId="51" xfId="14" applyFont="1" applyFill="1" applyBorder="1" applyAlignment="1">
      <alignment horizontal="left" vertical="center" shrinkToFit="1"/>
    </xf>
    <xf numFmtId="187" fontId="34" fillId="6" borderId="163" xfId="14" applyNumberFormat="1" applyFont="1" applyFill="1" applyBorder="1" applyAlignment="1">
      <alignment horizontal="right" vertical="center" shrinkToFit="1"/>
    </xf>
    <xf numFmtId="187" fontId="34" fillId="6" borderId="50" xfId="14" applyNumberFormat="1" applyFont="1" applyFill="1" applyBorder="1" applyAlignment="1">
      <alignment horizontal="right" vertical="center" shrinkToFit="1"/>
    </xf>
    <xf numFmtId="0" fontId="34" fillId="6" borderId="65" xfId="14" applyFont="1" applyFill="1" applyBorder="1" applyAlignment="1">
      <alignment horizontal="left" vertical="center" shrinkToFit="1"/>
    </xf>
    <xf numFmtId="0" fontId="34" fillId="6" borderId="0" xfId="14" applyFont="1" applyFill="1" applyAlignment="1">
      <alignment horizontal="left" vertical="center" shrinkToFit="1"/>
    </xf>
    <xf numFmtId="0" fontId="34" fillId="6" borderId="38" xfId="14" applyFont="1" applyFill="1" applyBorder="1" applyAlignment="1">
      <alignment horizontal="left" vertical="center" shrinkToFit="1"/>
    </xf>
    <xf numFmtId="0" fontId="34" fillId="6" borderId="11" xfId="12" applyFont="1" applyFill="1" applyBorder="1" applyAlignment="1">
      <alignment horizontal="center" vertical="center" wrapText="1"/>
    </xf>
    <xf numFmtId="0" fontId="34" fillId="6" borderId="7" xfId="12" applyFont="1" applyFill="1" applyBorder="1" applyAlignment="1">
      <alignment horizontal="center" vertical="center" wrapText="1"/>
    </xf>
    <xf numFmtId="0" fontId="34" fillId="6" borderId="74" xfId="12" applyFont="1" applyFill="1" applyBorder="1" applyAlignment="1">
      <alignment horizontal="center" vertical="center" wrapText="1"/>
    </xf>
    <xf numFmtId="0" fontId="34" fillId="6" borderId="75" xfId="12" applyFont="1" applyFill="1" applyBorder="1" applyAlignment="1">
      <alignment horizontal="center" vertical="center" wrapText="1"/>
    </xf>
    <xf numFmtId="0" fontId="34" fillId="6" borderId="70" xfId="12" applyFont="1" applyFill="1" applyBorder="1" applyAlignment="1">
      <alignment horizontal="center" vertical="center" wrapText="1"/>
    </xf>
    <xf numFmtId="187" fontId="34" fillId="6" borderId="129" xfId="14" applyNumberFormat="1" applyFont="1" applyFill="1" applyBorder="1" applyAlignment="1">
      <alignment horizontal="right" vertical="center" shrinkToFit="1"/>
    </xf>
    <xf numFmtId="187" fontId="34" fillId="6" borderId="166" xfId="14" applyNumberFormat="1" applyFont="1" applyFill="1" applyBorder="1" applyAlignment="1">
      <alignment horizontal="right" vertical="center" shrinkToFit="1"/>
    </xf>
    <xf numFmtId="187" fontId="34" fillId="6" borderId="167" xfId="14" applyNumberFormat="1" applyFont="1" applyFill="1" applyBorder="1" applyAlignment="1">
      <alignment horizontal="right" vertical="center" shrinkToFit="1"/>
    </xf>
    <xf numFmtId="187" fontId="34" fillId="6" borderId="168" xfId="14" applyNumberFormat="1" applyFont="1" applyFill="1" applyBorder="1" applyAlignment="1">
      <alignment horizontal="right" vertical="center" shrinkToFit="1"/>
    </xf>
    <xf numFmtId="0" fontId="34" fillId="6" borderId="81" xfId="12" applyFont="1" applyFill="1" applyBorder="1" applyAlignment="1">
      <alignment horizontal="center" vertical="center"/>
    </xf>
    <xf numFmtId="0" fontId="34" fillId="6" borderId="25" xfId="12" applyFont="1" applyFill="1" applyBorder="1" applyAlignment="1">
      <alignment horizontal="center" vertical="center"/>
    </xf>
    <xf numFmtId="0" fontId="34" fillId="6" borderId="46" xfId="12" applyFont="1" applyFill="1" applyBorder="1" applyAlignment="1">
      <alignment horizontal="center" vertical="center"/>
    </xf>
    <xf numFmtId="0" fontId="34" fillId="6" borderId="45" xfId="12" applyFont="1" applyFill="1" applyBorder="1" applyAlignment="1">
      <alignment horizontal="center" vertical="center"/>
    </xf>
    <xf numFmtId="0" fontId="34" fillId="6" borderId="72" xfId="12" applyFont="1" applyFill="1" applyBorder="1">
      <alignment vertical="center"/>
    </xf>
    <xf numFmtId="0" fontId="34" fillId="6" borderId="70" xfId="12" applyFont="1" applyFill="1" applyBorder="1">
      <alignment vertical="center"/>
    </xf>
    <xf numFmtId="177" fontId="34" fillId="6" borderId="172" xfId="14" applyNumberFormat="1" applyFont="1" applyFill="1" applyBorder="1" applyAlignment="1">
      <alignment horizontal="right" vertical="center" shrinkToFit="1"/>
    </xf>
    <xf numFmtId="177" fontId="34" fillId="6" borderId="173" xfId="14" applyNumberFormat="1" applyFont="1" applyFill="1" applyBorder="1" applyAlignment="1">
      <alignment horizontal="right" vertical="center" shrinkToFit="1"/>
    </xf>
    <xf numFmtId="187" fontId="34" fillId="6" borderId="173" xfId="14" applyNumberFormat="1" applyFont="1" applyFill="1" applyBorder="1" applyAlignment="1">
      <alignment horizontal="right" vertical="center" shrinkToFit="1"/>
    </xf>
    <xf numFmtId="187" fontId="34" fillId="6" borderId="174" xfId="14" applyNumberFormat="1" applyFont="1" applyFill="1" applyBorder="1" applyAlignment="1">
      <alignment horizontal="right" vertical="center" shrinkToFit="1"/>
    </xf>
    <xf numFmtId="0" fontId="34" fillId="6" borderId="11" xfId="12" applyFont="1" applyFill="1" applyBorder="1" applyAlignment="1">
      <alignment horizontal="left" vertical="center"/>
    </xf>
    <xf numFmtId="0" fontId="34" fillId="6" borderId="12" xfId="12" applyFont="1" applyFill="1" applyBorder="1" applyAlignment="1">
      <alignment horizontal="left" vertical="center"/>
    </xf>
    <xf numFmtId="0" fontId="34" fillId="6" borderId="12" xfId="12" applyFont="1" applyFill="1" applyBorder="1" applyAlignment="1">
      <alignment horizontal="right" vertical="center"/>
    </xf>
    <xf numFmtId="0" fontId="34" fillId="6" borderId="51" xfId="12" applyFont="1" applyFill="1" applyBorder="1" applyAlignment="1">
      <alignment horizontal="right" vertical="center"/>
    </xf>
    <xf numFmtId="177" fontId="34" fillId="6" borderId="41" xfId="13" applyNumberFormat="1" applyFont="1" applyFill="1" applyBorder="1" applyAlignment="1">
      <alignment horizontal="right" vertical="center" shrinkToFit="1"/>
    </xf>
    <xf numFmtId="177" fontId="34" fillId="6" borderId="12" xfId="13" applyNumberFormat="1" applyFont="1" applyFill="1" applyBorder="1" applyAlignment="1">
      <alignment horizontal="right" vertical="center" shrinkToFit="1"/>
    </xf>
    <xf numFmtId="177" fontId="34" fillId="6" borderId="82" xfId="13" applyNumberFormat="1" applyFont="1" applyFill="1" applyBorder="1" applyAlignment="1">
      <alignment horizontal="right" vertical="center" shrinkToFit="1"/>
    </xf>
    <xf numFmtId="177" fontId="34" fillId="6" borderId="84" xfId="13" applyNumberFormat="1" applyFont="1" applyFill="1" applyBorder="1" applyAlignment="1">
      <alignment horizontal="right" vertical="center" shrinkToFit="1"/>
    </xf>
    <xf numFmtId="187" fontId="34" fillId="6" borderId="169" xfId="14" applyNumberFormat="1" applyFont="1" applyFill="1" applyBorder="1" applyAlignment="1">
      <alignment horizontal="right" vertical="center" shrinkToFit="1"/>
    </xf>
    <xf numFmtId="187" fontId="34" fillId="6" borderId="170" xfId="14" applyNumberFormat="1" applyFont="1" applyFill="1" applyBorder="1" applyAlignment="1">
      <alignment horizontal="right" vertical="center" shrinkToFit="1"/>
    </xf>
    <xf numFmtId="187" fontId="34" fillId="6" borderId="171" xfId="14" applyNumberFormat="1" applyFont="1" applyFill="1" applyBorder="1" applyAlignment="1">
      <alignment horizontal="right" vertical="center" shrinkToFit="1"/>
    </xf>
    <xf numFmtId="176" fontId="34" fillId="6" borderId="41" xfId="14" applyNumberFormat="1" applyFont="1" applyFill="1" applyBorder="1" applyAlignment="1">
      <alignment horizontal="right" vertical="center" shrinkToFit="1"/>
    </xf>
    <xf numFmtId="176" fontId="34" fillId="6" borderId="12" xfId="14" applyNumberFormat="1" applyFont="1" applyFill="1" applyBorder="1" applyAlignment="1">
      <alignment horizontal="right" vertical="center" shrinkToFit="1"/>
    </xf>
    <xf numFmtId="176" fontId="34" fillId="6" borderId="51" xfId="14" applyNumberFormat="1" applyFont="1" applyFill="1" applyBorder="1" applyAlignment="1">
      <alignment horizontal="right" vertical="center" shrinkToFit="1"/>
    </xf>
    <xf numFmtId="0" fontId="34" fillId="6" borderId="26" xfId="12" applyFont="1" applyFill="1" applyBorder="1" applyAlignment="1">
      <alignment horizontal="center" vertical="center"/>
    </xf>
    <xf numFmtId="0" fontId="34" fillId="6" borderId="11" xfId="12" applyFont="1" applyFill="1" applyBorder="1" applyAlignment="1">
      <alignment horizontal="center" vertical="center" textRotation="255" wrapText="1"/>
    </xf>
    <xf numFmtId="0" fontId="34" fillId="6" borderId="7" xfId="12" applyFont="1" applyFill="1" applyBorder="1" applyAlignment="1">
      <alignment horizontal="center" vertical="center" textRotation="255" wrapText="1"/>
    </xf>
    <xf numFmtId="0" fontId="34" fillId="6" borderId="24" xfId="12" applyFont="1" applyFill="1" applyBorder="1" applyAlignment="1">
      <alignment horizontal="center" vertical="center" textRotation="255" wrapText="1"/>
    </xf>
    <xf numFmtId="0" fontId="34" fillId="6" borderId="17" xfId="12" applyFont="1" applyFill="1" applyBorder="1" applyAlignment="1">
      <alignment horizontal="left" vertical="center" wrapText="1"/>
    </xf>
    <xf numFmtId="0" fontId="34" fillId="6" borderId="18" xfId="12" applyFont="1" applyFill="1" applyBorder="1" applyAlignment="1">
      <alignment horizontal="left" vertical="center"/>
    </xf>
    <xf numFmtId="0" fontId="34" fillId="6" borderId="43" xfId="12" applyFont="1" applyFill="1" applyBorder="1" applyAlignment="1">
      <alignment horizontal="left" vertical="center"/>
    </xf>
    <xf numFmtId="187" fontId="34" fillId="6" borderId="128" xfId="14" applyNumberFormat="1" applyFont="1" applyFill="1" applyBorder="1" applyAlignment="1">
      <alignment horizontal="right" vertical="center" shrinkToFit="1"/>
    </xf>
    <xf numFmtId="177" fontId="34" fillId="6" borderId="164" xfId="14" applyNumberFormat="1" applyFont="1" applyFill="1" applyBorder="1" applyAlignment="1">
      <alignment horizontal="right" vertical="center" shrinkToFit="1"/>
    </xf>
    <xf numFmtId="177" fontId="34" fillId="6" borderId="165" xfId="14" applyNumberFormat="1" applyFont="1" applyFill="1" applyBorder="1" applyAlignment="1">
      <alignment horizontal="right" vertical="center" shrinkToFit="1"/>
    </xf>
    <xf numFmtId="0" fontId="34" fillId="6" borderId="7" xfId="12" applyFont="1" applyFill="1" applyBorder="1">
      <alignment vertical="center"/>
    </xf>
    <xf numFmtId="176" fontId="34" fillId="6" borderId="65" xfId="14" applyNumberFormat="1" applyFont="1" applyFill="1" applyBorder="1" applyAlignment="1">
      <alignment horizontal="right" vertical="center" shrinkToFit="1"/>
    </xf>
    <xf numFmtId="176" fontId="34" fillId="6" borderId="0" xfId="14" applyNumberFormat="1" applyFont="1" applyFill="1" applyAlignment="1">
      <alignment horizontal="right" vertical="center" shrinkToFit="1"/>
    </xf>
    <xf numFmtId="176" fontId="34" fillId="6" borderId="38" xfId="14" applyNumberFormat="1" applyFont="1" applyFill="1" applyBorder="1" applyAlignment="1">
      <alignment horizontal="right" vertical="center" shrinkToFit="1"/>
    </xf>
    <xf numFmtId="176" fontId="34" fillId="6" borderId="66" xfId="14" applyNumberFormat="1" applyFont="1" applyFill="1" applyBorder="1" applyAlignment="1">
      <alignment horizontal="right" vertical="center" shrinkToFit="1"/>
    </xf>
    <xf numFmtId="0" fontId="34" fillId="6" borderId="0" xfId="12" applyFont="1" applyFill="1" applyAlignment="1">
      <alignment horizontal="right" vertical="center" wrapText="1"/>
    </xf>
    <xf numFmtId="0" fontId="34" fillId="6" borderId="0" xfId="12" applyFont="1" applyFill="1" applyAlignment="1">
      <alignment horizontal="right" vertical="center"/>
    </xf>
    <xf numFmtId="0" fontId="34" fillId="6" borderId="38" xfId="12" applyFont="1" applyFill="1" applyBorder="1" applyAlignment="1">
      <alignment horizontal="right" vertical="center"/>
    </xf>
    <xf numFmtId="187" fontId="34" fillId="6" borderId="175" xfId="14" applyNumberFormat="1" applyFont="1" applyFill="1" applyBorder="1" applyAlignment="1">
      <alignment horizontal="right" vertical="center" shrinkToFit="1"/>
    </xf>
    <xf numFmtId="187" fontId="34" fillId="6" borderId="176" xfId="14" applyNumberFormat="1" applyFont="1" applyFill="1" applyBorder="1" applyAlignment="1">
      <alignment horizontal="right" vertical="center" shrinkToFit="1"/>
    </xf>
    <xf numFmtId="187" fontId="34" fillId="6" borderId="177" xfId="14" applyNumberFormat="1" applyFont="1" applyFill="1" applyBorder="1" applyAlignment="1">
      <alignment horizontal="right" vertical="center" shrinkToFit="1"/>
    </xf>
    <xf numFmtId="176" fontId="34" fillId="6" borderId="13" xfId="14" applyNumberFormat="1" applyFont="1" applyFill="1" applyBorder="1" applyAlignment="1">
      <alignment horizontal="right" vertical="center" shrinkToFit="1"/>
    </xf>
    <xf numFmtId="0" fontId="34" fillId="6" borderId="75" xfId="12" applyFont="1" applyFill="1" applyBorder="1" applyAlignment="1">
      <alignment horizontal="center" vertical="center"/>
    </xf>
    <xf numFmtId="0" fontId="34" fillId="6" borderId="70" xfId="12" applyFont="1" applyFill="1" applyBorder="1" applyAlignment="1">
      <alignment horizontal="center" vertical="center"/>
    </xf>
    <xf numFmtId="187" fontId="34" fillId="6" borderId="130" xfId="14" applyNumberFormat="1" applyFont="1" applyFill="1" applyBorder="1" applyAlignment="1">
      <alignment horizontal="right" vertical="center" shrinkToFit="1"/>
    </xf>
    <xf numFmtId="187" fontId="34" fillId="6" borderId="18" xfId="14" applyNumberFormat="1" applyFont="1" applyFill="1" applyBorder="1" applyAlignment="1">
      <alignment horizontal="right" vertical="center" shrinkToFit="1"/>
    </xf>
    <xf numFmtId="187" fontId="34" fillId="6" borderId="184" xfId="14" applyNumberFormat="1" applyFont="1" applyFill="1" applyBorder="1" applyAlignment="1">
      <alignment horizontal="right" vertical="center" shrinkToFit="1"/>
    </xf>
    <xf numFmtId="187" fontId="34" fillId="6" borderId="185" xfId="14" applyNumberFormat="1" applyFont="1" applyFill="1" applyBorder="1" applyAlignment="1">
      <alignment horizontal="right" vertical="center" shrinkToFit="1"/>
    </xf>
    <xf numFmtId="0" fontId="34" fillId="6" borderId="74" xfId="12" applyFont="1" applyFill="1" applyBorder="1">
      <alignment vertical="center"/>
    </xf>
    <xf numFmtId="188" fontId="34" fillId="6" borderId="72" xfId="14" applyNumberFormat="1" applyFont="1" applyFill="1" applyBorder="1" applyAlignment="1">
      <alignment horizontal="right" vertical="center" shrinkToFit="1"/>
    </xf>
    <xf numFmtId="188" fontId="34" fillId="6" borderId="75" xfId="14" applyNumberFormat="1" applyFont="1" applyFill="1" applyBorder="1" applyAlignment="1">
      <alignment horizontal="right" vertical="center" shrinkToFit="1"/>
    </xf>
    <xf numFmtId="188" fontId="34" fillId="6" borderId="70" xfId="14" applyNumberFormat="1" applyFont="1" applyFill="1" applyBorder="1" applyAlignment="1">
      <alignment horizontal="right" vertical="center" shrinkToFit="1"/>
    </xf>
    <xf numFmtId="188" fontId="34" fillId="6" borderId="181" xfId="14" applyNumberFormat="1" applyFont="1" applyFill="1" applyBorder="1" applyAlignment="1">
      <alignment horizontal="right" vertical="center" shrinkToFit="1"/>
    </xf>
    <xf numFmtId="188" fontId="34" fillId="6" borderId="182" xfId="14" applyNumberFormat="1" applyFont="1" applyFill="1" applyBorder="1" applyAlignment="1">
      <alignment horizontal="right" vertical="center" shrinkToFit="1"/>
    </xf>
    <xf numFmtId="188" fontId="34" fillId="6" borderId="183" xfId="14" applyNumberFormat="1" applyFont="1" applyFill="1" applyBorder="1" applyAlignment="1">
      <alignment horizontal="right" vertical="center" shrinkToFit="1"/>
    </xf>
    <xf numFmtId="0" fontId="34" fillId="6" borderId="11" xfId="12" applyFont="1" applyFill="1" applyBorder="1" applyAlignment="1">
      <alignment horizontal="left" vertical="center" wrapText="1"/>
    </xf>
    <xf numFmtId="0" fontId="34" fillId="6" borderId="12" xfId="12" applyFont="1" applyFill="1" applyBorder="1" applyAlignment="1">
      <alignment horizontal="left" vertical="center" wrapText="1"/>
    </xf>
    <xf numFmtId="0" fontId="34" fillId="6" borderId="74" xfId="12" applyFont="1" applyFill="1" applyBorder="1" applyAlignment="1">
      <alignment horizontal="left" vertical="center" wrapText="1"/>
    </xf>
    <xf numFmtId="0" fontId="34" fillId="6" borderId="75" xfId="12" applyFont="1" applyFill="1" applyBorder="1" applyAlignment="1">
      <alignment horizontal="left" vertical="center" wrapText="1"/>
    </xf>
    <xf numFmtId="0" fontId="34" fillId="6" borderId="12" xfId="12" applyFont="1" applyFill="1" applyBorder="1" applyAlignment="1">
      <alignment horizontal="center" vertical="center"/>
    </xf>
    <xf numFmtId="0" fontId="34" fillId="6" borderId="51" xfId="12" applyFont="1" applyFill="1" applyBorder="1" applyAlignment="1">
      <alignment horizontal="center" vertical="center"/>
    </xf>
    <xf numFmtId="187" fontId="34" fillId="6" borderId="39" xfId="14" applyNumberFormat="1" applyFont="1" applyFill="1" applyBorder="1" applyAlignment="1">
      <alignment horizontal="right" vertical="center" shrinkToFit="1"/>
    </xf>
    <xf numFmtId="187" fontId="34" fillId="6" borderId="31" xfId="14" applyNumberFormat="1" applyFont="1" applyFill="1" applyBorder="1" applyAlignment="1">
      <alignment horizontal="right" vertical="center" shrinkToFit="1"/>
    </xf>
    <xf numFmtId="187" fontId="34" fillId="6" borderId="156" xfId="14" applyNumberFormat="1" applyFont="1" applyFill="1" applyBorder="1" applyAlignment="1">
      <alignment horizontal="right" vertical="center" shrinkToFit="1"/>
    </xf>
    <xf numFmtId="187" fontId="34" fillId="6" borderId="157" xfId="14" applyNumberFormat="1" applyFont="1" applyFill="1" applyBorder="1" applyAlignment="1">
      <alignment horizontal="right" vertical="center" shrinkToFit="1"/>
    </xf>
    <xf numFmtId="187" fontId="34" fillId="6" borderId="160" xfId="14" applyNumberFormat="1" applyFont="1" applyFill="1" applyBorder="1" applyAlignment="1">
      <alignment horizontal="right" vertical="center" shrinkToFit="1"/>
    </xf>
    <xf numFmtId="188" fontId="34" fillId="6" borderId="65" xfId="14" applyNumberFormat="1" applyFont="1" applyFill="1" applyBorder="1" applyAlignment="1">
      <alignment horizontal="right" vertical="center" shrinkToFit="1"/>
    </xf>
    <xf numFmtId="188" fontId="34" fillId="6" borderId="0" xfId="14" applyNumberFormat="1" applyFont="1" applyFill="1" applyAlignment="1">
      <alignment horizontal="right" vertical="center" shrinkToFit="1"/>
    </xf>
    <xf numFmtId="188" fontId="34" fillId="6" borderId="38" xfId="14" applyNumberFormat="1" applyFont="1" applyFill="1" applyBorder="1" applyAlignment="1">
      <alignment horizontal="right" vertical="center" shrinkToFit="1"/>
    </xf>
    <xf numFmtId="188" fontId="34" fillId="6" borderId="66" xfId="14" applyNumberFormat="1" applyFont="1" applyFill="1" applyBorder="1" applyAlignment="1">
      <alignment horizontal="right" vertical="center" shrinkToFit="1"/>
    </xf>
    <xf numFmtId="0" fontId="36" fillId="6" borderId="24" xfId="12" applyFont="1" applyFill="1" applyBorder="1" applyAlignment="1">
      <alignment horizontal="left" vertical="center"/>
    </xf>
    <xf numFmtId="0" fontId="34" fillId="6" borderId="56" xfId="12" applyFont="1" applyFill="1" applyBorder="1" applyAlignment="1">
      <alignment horizontal="left" vertical="center"/>
    </xf>
    <xf numFmtId="0" fontId="34" fillId="6" borderId="56" xfId="12" applyFont="1" applyFill="1" applyBorder="1" applyAlignment="1">
      <alignment horizontal="right" vertical="center" wrapText="1"/>
    </xf>
    <xf numFmtId="0" fontId="34" fillId="6" borderId="56" xfId="12" applyFont="1" applyFill="1" applyBorder="1" applyAlignment="1">
      <alignment horizontal="right" vertical="center"/>
    </xf>
    <xf numFmtId="0" fontId="34" fillId="6" borderId="40" xfId="12" applyFont="1" applyFill="1" applyBorder="1" applyAlignment="1">
      <alignment horizontal="right" vertical="center"/>
    </xf>
    <xf numFmtId="187" fontId="34" fillId="6" borderId="178" xfId="14" applyNumberFormat="1" applyFont="1" applyFill="1" applyBorder="1" applyAlignment="1">
      <alignment horizontal="right" vertical="center" shrinkToFit="1"/>
    </xf>
    <xf numFmtId="187" fontId="34" fillId="6" borderId="179" xfId="14" applyNumberFormat="1" applyFont="1" applyFill="1" applyBorder="1" applyAlignment="1">
      <alignment horizontal="right" vertical="center" shrinkToFit="1"/>
    </xf>
    <xf numFmtId="187" fontId="34" fillId="6" borderId="180" xfId="14" applyNumberFormat="1" applyFont="1" applyFill="1" applyBorder="1" applyAlignment="1">
      <alignment horizontal="right" vertical="center" shrinkToFit="1"/>
    </xf>
    <xf numFmtId="178" fontId="3" fillId="0" borderId="12" xfId="16" applyNumberFormat="1" applyFont="1" applyFill="1" applyBorder="1">
      <alignment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7" fillId="0" borderId="39" xfId="16" applyNumberFormat="1" applyFont="1" applyBorder="1">
      <alignment vertical="center"/>
    </xf>
    <xf numFmtId="178" fontId="17" fillId="0" borderId="31" xfId="16" applyNumberFormat="1" applyFont="1" applyBorder="1">
      <alignment vertical="center"/>
    </xf>
    <xf numFmtId="178" fontId="17" fillId="0" borderId="42" xfId="16" applyNumberFormat="1" applyFont="1" applyBorder="1">
      <alignment vertical="center"/>
    </xf>
    <xf numFmtId="178" fontId="17" fillId="0" borderId="15" xfId="18" applyNumberFormat="1" applyFont="1" applyBorder="1" applyAlignment="1">
      <alignment horizontal="center" vertical="center" wrapText="1"/>
    </xf>
    <xf numFmtId="178" fontId="17" fillId="0" borderId="50" xfId="18" applyNumberFormat="1" applyFont="1" applyBorder="1" applyAlignment="1">
      <alignment horizontal="center" vertical="center" wrapText="1"/>
    </xf>
    <xf numFmtId="178" fontId="17" fillId="0" borderId="39" xfId="18" applyNumberFormat="1" applyFont="1" applyBorder="1" applyAlignment="1">
      <alignment horizontal="center" vertical="center"/>
    </xf>
    <xf numFmtId="178" fontId="17" fillId="0" borderId="31" xfId="18" applyNumberFormat="1" applyFont="1" applyBorder="1" applyAlignment="1">
      <alignment horizontal="center" vertical="center"/>
    </xf>
    <xf numFmtId="178" fontId="17" fillId="0" borderId="42" xfId="18" applyNumberFormat="1" applyFont="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Fill="1" applyBorder="1" applyAlignment="1">
      <alignment vertical="center" wrapText="1"/>
    </xf>
    <xf numFmtId="178" fontId="3" fillId="0" borderId="31" xfId="16" applyNumberFormat="1" applyFont="1" applyFill="1" applyBorder="1" applyAlignment="1">
      <alignment vertical="center" wrapText="1"/>
    </xf>
    <xf numFmtId="178" fontId="3" fillId="0" borderId="42" xfId="16" applyNumberFormat="1" applyFont="1" applyFill="1" applyBorder="1" applyAlignment="1">
      <alignment vertical="center" wrapText="1"/>
    </xf>
    <xf numFmtId="0" fontId="3" fillId="6" borderId="39" xfId="16" applyFont="1" applyFill="1" applyBorder="1" applyAlignment="1">
      <alignment vertical="center"/>
    </xf>
    <xf numFmtId="0" fontId="3" fillId="6" borderId="31" xfId="16" applyFont="1" applyFill="1" applyBorder="1" applyAlignment="1">
      <alignment vertical="center"/>
    </xf>
    <xf numFmtId="0" fontId="3" fillId="6" borderId="42" xfId="16" applyFont="1" applyFill="1" applyBorder="1" applyAlignment="1">
      <alignmen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47" xfId="3" applyFont="1" applyBorder="1" applyAlignment="1">
      <alignment horizontal="center" vertical="center" wrapText="1"/>
    </xf>
    <xf numFmtId="0" fontId="8" fillId="0" borderId="4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10" fillId="0" borderId="45" xfId="3" applyFont="1" applyBorder="1">
      <alignment vertical="center"/>
    </xf>
    <xf numFmtId="0" fontId="10" fillId="0" borderId="25" xfId="3" applyFont="1" applyBorder="1">
      <alignment vertical="center"/>
    </xf>
    <xf numFmtId="0" fontId="10" fillId="0" borderId="46" xfId="3" applyFont="1" applyBorder="1">
      <alignment vertical="center"/>
    </xf>
    <xf numFmtId="0" fontId="8" fillId="0" borderId="39" xfId="3" applyFont="1" applyBorder="1">
      <alignment vertical="center"/>
    </xf>
    <xf numFmtId="0" fontId="8" fillId="0" borderId="31" xfId="3" applyFont="1" applyBorder="1">
      <alignment vertical="center"/>
    </xf>
    <xf numFmtId="0" fontId="8" fillId="0" borderId="32"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7" fillId="0" borderId="11" xfId="4" applyFont="1" applyFill="1" applyBorder="1" applyAlignment="1">
      <alignment vertical="center" wrapText="1"/>
    </xf>
    <xf numFmtId="0" fontId="7" fillId="0" borderId="51" xfId="4" applyFont="1" applyFill="1" applyBorder="1" applyAlignment="1">
      <alignment vertical="center" wrapText="1"/>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13" fillId="0" borderId="39" xfId="1" applyFont="1" applyFill="1" applyBorder="1" applyAlignment="1" applyProtection="1">
      <alignment horizontal="left" vertical="center" wrapText="1"/>
      <protection locked="0"/>
    </xf>
    <xf numFmtId="0" fontId="13" fillId="0" borderId="31" xfId="1" applyFont="1" applyFill="1" applyBorder="1" applyAlignment="1" applyProtection="1">
      <alignment horizontal="left" vertical="center" wrapText="1"/>
      <protection locked="0"/>
    </xf>
    <xf numFmtId="0" fontId="13" fillId="0" borderId="32" xfId="1" applyFont="1" applyFill="1" applyBorder="1" applyAlignment="1" applyProtection="1">
      <alignment horizontal="left" vertical="center" wrapText="1"/>
      <protection locked="0"/>
    </xf>
    <xf numFmtId="0" fontId="13" fillId="0" borderId="44" xfId="1" applyFont="1" applyFill="1" applyBorder="1" applyAlignment="1" applyProtection="1">
      <alignment horizontal="left" vertical="center" wrapText="1"/>
      <protection locked="0"/>
    </xf>
    <xf numFmtId="0" fontId="13" fillId="0" borderId="18" xfId="1" applyFont="1" applyFill="1" applyBorder="1" applyAlignment="1" applyProtection="1">
      <alignment horizontal="left" vertical="center" wrapText="1"/>
      <protection locked="0"/>
    </xf>
    <xf numFmtId="0" fontId="13" fillId="0" borderId="19" xfId="1" applyFont="1" applyFill="1" applyBorder="1" applyAlignment="1" applyProtection="1">
      <alignment horizontal="left" vertical="center" wrapText="1"/>
      <protection locked="0"/>
    </xf>
    <xf numFmtId="0" fontId="13" fillId="0" borderId="2" xfId="1" applyFont="1" applyFill="1" applyBorder="1" applyAlignment="1" applyProtection="1">
      <alignment horizontal="left" vertical="center"/>
    </xf>
    <xf numFmtId="0" fontId="13" fillId="0" borderId="3" xfId="1" applyFont="1" applyFill="1" applyBorder="1" applyAlignment="1" applyProtection="1">
      <alignment horizontal="left" vertical="center"/>
    </xf>
    <xf numFmtId="0" fontId="13" fillId="0" borderId="8" xfId="1" applyFont="1" applyFill="1" applyBorder="1" applyAlignment="1" applyProtection="1">
      <alignment horizontal="left" vertical="center" wrapText="1"/>
    </xf>
    <xf numFmtId="0" fontId="13" fillId="0" borderId="9" xfId="1" applyFont="1" applyFill="1" applyBorder="1" applyAlignment="1" applyProtection="1">
      <alignment horizontal="left" vertical="center" wrapText="1"/>
    </xf>
    <xf numFmtId="0" fontId="13" fillId="0" borderId="12" xfId="1" applyFont="1" applyFill="1" applyBorder="1" applyAlignment="1" applyProtection="1">
      <alignment horizontal="left" vertical="center"/>
    </xf>
    <xf numFmtId="0" fontId="13" fillId="0" borderId="13" xfId="1" applyFont="1" applyFill="1" applyBorder="1" applyAlignment="1" applyProtection="1">
      <alignment horizontal="left" vertical="center"/>
    </xf>
    <xf numFmtId="0" fontId="13" fillId="0" borderId="31" xfId="1" applyFont="1" applyFill="1" applyBorder="1" applyAlignment="1" applyProtection="1">
      <alignment horizontal="left" vertical="center"/>
    </xf>
    <xf numFmtId="0" fontId="13" fillId="0" borderId="32" xfId="1" applyFont="1" applyFill="1" applyBorder="1" applyAlignment="1" applyProtection="1">
      <alignment horizontal="left" vertical="center"/>
    </xf>
    <xf numFmtId="187" fontId="1" fillId="6" borderId="34" xfId="17" applyNumberFormat="1" applyFont="1" applyFill="1" applyBorder="1" applyAlignment="1">
      <alignment horizontal="center" vertical="center"/>
    </xf>
    <xf numFmtId="178" fontId="16" fillId="0" borderId="0" xfId="16" applyNumberFormat="1" applyAlignment="1">
      <alignment horizontal="center" vertical="center"/>
    </xf>
    <xf numFmtId="187" fontId="1" fillId="0" borderId="0" xfId="16" applyNumberFormat="1" applyFont="1" applyAlignment="1">
      <alignment horizontal="center" vertical="center"/>
    </xf>
    <xf numFmtId="179" fontId="1" fillId="6" borderId="34" xfId="17" applyNumberFormat="1" applyFont="1" applyFill="1" applyBorder="1" applyAlignment="1">
      <alignment horizontal="center" vertical="center" wrapText="1"/>
    </xf>
    <xf numFmtId="187" fontId="1" fillId="6" borderId="0" xfId="17" applyNumberFormat="1" applyFont="1" applyFill="1" applyAlignment="1">
      <alignment horizontal="center" vertical="center" wrapText="1"/>
    </xf>
    <xf numFmtId="0" fontId="1" fillId="0" borderId="34" xfId="16" applyFont="1" applyBorder="1" applyAlignment="1">
      <alignment horizontal="center" vertical="center"/>
    </xf>
    <xf numFmtId="0" fontId="1" fillId="0" borderId="0" xfId="16" applyFont="1" applyAlignment="1">
      <alignment horizontal="center" vertical="center"/>
    </xf>
    <xf numFmtId="187" fontId="1" fillId="6" borderId="0" xfId="17" applyNumberFormat="1" applyFont="1" applyFill="1" applyAlignment="1">
      <alignment horizontal="center" vertical="center"/>
    </xf>
    <xf numFmtId="179" fontId="1" fillId="6" borderId="0" xfId="17" applyNumberFormat="1" applyFont="1" applyFill="1" applyAlignment="1">
      <alignment horizontal="center" vertical="center" wrapText="1"/>
    </xf>
    <xf numFmtId="0" fontId="1" fillId="0" borderId="39" xfId="16" applyFont="1" applyBorder="1" applyAlignment="1">
      <alignment horizontal="center" vertical="center"/>
    </xf>
    <xf numFmtId="0" fontId="1" fillId="0" borderId="31" xfId="16" applyFont="1" applyBorder="1" applyAlignment="1">
      <alignment horizontal="center" vertical="center"/>
    </xf>
    <xf numFmtId="0" fontId="1" fillId="0" borderId="42" xfId="16" applyFont="1" applyBorder="1" applyAlignment="1">
      <alignment horizontal="center" vertical="center"/>
    </xf>
    <xf numFmtId="0" fontId="35" fillId="0" borderId="41" xfId="16" applyFont="1" applyBorder="1" applyAlignment="1" applyProtection="1">
      <alignment horizontal="left" vertical="top" wrapText="1"/>
      <protection locked="0"/>
    </xf>
    <xf numFmtId="0" fontId="1" fillId="0" borderId="12" xfId="16" applyFont="1" applyBorder="1" applyAlignment="1" applyProtection="1">
      <alignment horizontal="left" vertical="top" wrapText="1"/>
      <protection locked="0"/>
    </xf>
    <xf numFmtId="0" fontId="1" fillId="0" borderId="51" xfId="16" applyFont="1" applyBorder="1" applyAlignment="1" applyProtection="1">
      <alignment horizontal="left" vertical="top" wrapText="1"/>
      <protection locked="0"/>
    </xf>
    <xf numFmtId="0" fontId="1" fillId="0" borderId="65" xfId="16" applyFont="1" applyBorder="1" applyAlignment="1" applyProtection="1">
      <alignment horizontal="left" vertical="top" wrapText="1"/>
      <protection locked="0"/>
    </xf>
    <xf numFmtId="0" fontId="1" fillId="0" borderId="0" xfId="16" applyFont="1" applyAlignment="1" applyProtection="1">
      <alignment horizontal="left" vertical="top" wrapText="1"/>
      <protection locked="0"/>
    </xf>
    <xf numFmtId="0" fontId="1" fillId="0" borderId="38" xfId="16" applyFont="1" applyBorder="1" applyAlignment="1" applyProtection="1">
      <alignment horizontal="left" vertical="top" wrapText="1"/>
      <protection locked="0"/>
    </xf>
    <xf numFmtId="0" fontId="1" fillId="0" borderId="37" xfId="16" applyFont="1" applyBorder="1" applyAlignment="1" applyProtection="1">
      <alignment horizontal="left" vertical="top" wrapText="1"/>
      <protection locked="0"/>
    </xf>
    <xf numFmtId="0" fontId="1" fillId="0" borderId="56" xfId="16" applyFont="1" applyBorder="1" applyAlignment="1" applyProtection="1">
      <alignment horizontal="left" vertical="top" wrapText="1"/>
      <protection locked="0"/>
    </xf>
    <xf numFmtId="0" fontId="1" fillId="0" borderId="40" xfId="16" applyFont="1" applyBorder="1" applyAlignment="1" applyProtection="1">
      <alignment horizontal="left" vertical="top" wrapText="1"/>
      <protection locked="0"/>
    </xf>
    <xf numFmtId="179" fontId="1" fillId="0" borderId="0" xfId="17" applyNumberFormat="1" applyFont="1" applyAlignment="1">
      <alignment horizontal="center" vertical="center" wrapText="1"/>
    </xf>
    <xf numFmtId="0" fontId="39" fillId="0" borderId="41" xfId="16" applyFont="1" applyBorder="1" applyAlignment="1" applyProtection="1">
      <alignment horizontal="left" vertical="top" wrapText="1"/>
      <protection locked="0"/>
    </xf>
  </cellXfs>
  <cellStyles count="21">
    <cellStyle name="標準" xfId="0" builtinId="0"/>
    <cellStyle name="標準 2" xfId="6" xr:uid="{00000000-0005-0000-0000-000001000000}"/>
    <cellStyle name="標準 2 2" xfId="7" xr:uid="{00000000-0005-0000-0000-000002000000}"/>
    <cellStyle name="標準 2 3" xfId="10" xr:uid="{00000000-0005-0000-0000-000003000000}"/>
    <cellStyle name="標準 3" xfId="11" xr:uid="{00000000-0005-0000-0000-000004000000}"/>
    <cellStyle name="標準 4" xfId="5" xr:uid="{00000000-0005-0000-0000-000005000000}"/>
    <cellStyle name="標準 4_APAHO401600" xfId="1" xr:uid="{00000000-0005-0000-0000-000006000000}"/>
    <cellStyle name="標準 4_APAHO4019001" xfId="4" xr:uid="{00000000-0005-0000-0000-000007000000}"/>
    <cellStyle name="標準 4_ZJ08_022012_青森市_2010" xfId="3" xr:uid="{00000000-0005-0000-0000-000008000000}"/>
    <cellStyle name="標準 6" xfId="8" xr:uid="{00000000-0005-0000-0000-000009000000}"/>
    <cellStyle name="標準 6_APAHO401000" xfId="9" xr:uid="{00000000-0005-0000-0000-00000A000000}"/>
    <cellStyle name="標準 6_APAHO401200_O-JJ1016-001-3_財政状況資料集(決算状況カード(各会計・関係団体))(Rev2)2" xfId="15" xr:uid="{00000000-0005-0000-0000-00000B000000}"/>
    <cellStyle name="標準 6_APAHO402200_O-JJ1016-001-3_財政状況資料集(決算状況カード(各会計・関係団体))(Rev2)2" xfId="12" xr:uid="{00000000-0005-0000-0000-00000C000000}"/>
    <cellStyle name="標準 7" xfId="20" xr:uid="{D80F205F-D578-47F3-9321-801A74A90DD0}"/>
    <cellStyle name="標準_【レイアウト】（県）資料３（Ｐ２）　歳出比較分析表" xfId="16" xr:uid="{00000000-0005-0000-0000-00000D000000}"/>
    <cellStyle name="標準_【レイアウト】（市）資料３（Ｐ２）　歳出比較分析表" xfId="17" xr:uid="{00000000-0005-0000-0000-00000E000000}"/>
    <cellStyle name="標準_APAHO251300" xfId="18" xr:uid="{00000000-0005-0000-0000-00000F000000}"/>
    <cellStyle name="標準_APAHO252300" xfId="19" xr:uid="{00000000-0005-0000-0000-000010000000}"/>
    <cellStyle name="標準_Book1" xfId="13" xr:uid="{00000000-0005-0000-0000-000011000000}"/>
    <cellStyle name="標準_O-JJ0722-001-3_決算状況カード(各会計・関係団体)_O-JJ1016-001-3_財政状況資料集(決算状況カード(各会計・関係団体))(Rev2)2" xfId="14" xr:uid="{00000000-0005-0000-0000-000012000000}"/>
    <cellStyle name="標準_O-JJ0722-001-8_連結実質赤字比率に係る赤字・黒字の構成分析" xfId="2" xr:uid="{00000000-0005-0000-0000-00001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8.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R02</c:v>
                </c:pt>
                <c:pt idx="1">
                  <c:v> R03</c:v>
                </c:pt>
                <c:pt idx="2">
                  <c:v> R04</c:v>
                </c:pt>
                <c:pt idx="3">
                  <c:v> R05</c:v>
                </c:pt>
                <c:pt idx="4">
                  <c:v> R06</c:v>
                </c:pt>
              </c:strCache>
            </c:strRef>
          </c:cat>
          <c:val>
            <c:numRef>
              <c:f>(データシート!$F$3,データシート!$F$5,データシート!$F$7,データシート!$F$9,データシート!$F$11)</c:f>
              <c:numCache>
                <c:formatCode>#,##0;"△ "#,##0</c:formatCode>
                <c:ptCount val="5"/>
                <c:pt idx="0">
                  <c:v>52068</c:v>
                </c:pt>
                <c:pt idx="1">
                  <c:v>47161</c:v>
                </c:pt>
                <c:pt idx="2">
                  <c:v>43423</c:v>
                </c:pt>
                <c:pt idx="3">
                  <c:v>45265</c:v>
                </c:pt>
                <c:pt idx="4">
                  <c:v>54621</c:v>
                </c:pt>
              </c:numCache>
            </c:numRef>
          </c:val>
          <c:smooth val="0"/>
          <c:extLst>
            <c:ext xmlns:c16="http://schemas.microsoft.com/office/drawing/2014/chart" uri="{C3380CC4-5D6E-409C-BE32-E72D297353CC}">
              <c16:uniqueId val="{00000000-0336-4906-810F-6F37DFF0E6D7}"/>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R02</c:v>
                </c:pt>
                <c:pt idx="1">
                  <c:v> R03</c:v>
                </c:pt>
                <c:pt idx="2">
                  <c:v> R04</c:v>
                </c:pt>
                <c:pt idx="3">
                  <c:v> R05</c:v>
                </c:pt>
                <c:pt idx="4">
                  <c:v> R06</c:v>
                </c:pt>
              </c:strCache>
            </c:strRef>
          </c:cat>
          <c:val>
            <c:numRef>
              <c:f>(データシート!$D$3,データシート!$D$5,データシート!$D$7,データシート!$D$9,データシート!$D$11)</c:f>
              <c:numCache>
                <c:formatCode>#,##0;"△ "#,##0</c:formatCode>
                <c:ptCount val="5"/>
                <c:pt idx="0">
                  <c:v>47097</c:v>
                </c:pt>
                <c:pt idx="1">
                  <c:v>23190</c:v>
                </c:pt>
                <c:pt idx="2">
                  <c:v>22556</c:v>
                </c:pt>
                <c:pt idx="3">
                  <c:v>32436</c:v>
                </c:pt>
                <c:pt idx="4">
                  <c:v>101016</c:v>
                </c:pt>
              </c:numCache>
            </c:numRef>
          </c:val>
          <c:smooth val="0"/>
          <c:extLst>
            <c:ext xmlns:c16="http://schemas.microsoft.com/office/drawing/2014/chart" uri="{C3380CC4-5D6E-409C-BE32-E72D297353CC}">
              <c16:uniqueId val="{00000001-0336-4906-810F-6F37DFF0E6D7}"/>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14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データシート!$B$19:$F$19</c:f>
              <c:numCache>
                <c:formatCode>General</c:formatCode>
                <c:ptCount val="5"/>
                <c:pt idx="0">
                  <c:v>9.02</c:v>
                </c:pt>
                <c:pt idx="1">
                  <c:v>12.73</c:v>
                </c:pt>
                <c:pt idx="2">
                  <c:v>8.01</c:v>
                </c:pt>
                <c:pt idx="3">
                  <c:v>9.1999999999999993</c:v>
                </c:pt>
                <c:pt idx="4">
                  <c:v>8.41</c:v>
                </c:pt>
              </c:numCache>
            </c:numRef>
          </c:val>
          <c:extLst>
            <c:ext xmlns:c16="http://schemas.microsoft.com/office/drawing/2014/chart" uri="{C3380CC4-5D6E-409C-BE32-E72D297353CC}">
              <c16:uniqueId val="{00000000-DCB5-42B1-ABBD-C13A7DE792A5}"/>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データシート!$B$20:$F$20</c:f>
              <c:numCache>
                <c:formatCode>General</c:formatCode>
                <c:ptCount val="5"/>
                <c:pt idx="0">
                  <c:v>32.619999999999997</c:v>
                </c:pt>
                <c:pt idx="1">
                  <c:v>34.19</c:v>
                </c:pt>
                <c:pt idx="2">
                  <c:v>35.369999999999997</c:v>
                </c:pt>
                <c:pt idx="3">
                  <c:v>31.82</c:v>
                </c:pt>
                <c:pt idx="4">
                  <c:v>24.94</c:v>
                </c:pt>
              </c:numCache>
            </c:numRef>
          </c:val>
          <c:extLst>
            <c:ext xmlns:c16="http://schemas.microsoft.com/office/drawing/2014/chart" uri="{C3380CC4-5D6E-409C-BE32-E72D297353CC}">
              <c16:uniqueId val="{00000001-DCB5-42B1-ABBD-C13A7DE792A5}"/>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R02</c:v>
                </c:pt>
                <c:pt idx="1">
                  <c:v>R03</c:v>
                </c:pt>
                <c:pt idx="2">
                  <c:v>R04</c:v>
                </c:pt>
                <c:pt idx="3">
                  <c:v>R05</c:v>
                </c:pt>
                <c:pt idx="4">
                  <c:v>R06</c:v>
                </c:pt>
              </c:strCache>
            </c:strRef>
          </c:cat>
          <c:val>
            <c:numRef>
              <c:f>データシート!$B$21:$F$21</c:f>
              <c:numCache>
                <c:formatCode>General</c:formatCode>
                <c:ptCount val="5"/>
                <c:pt idx="0">
                  <c:v>3.19</c:v>
                </c:pt>
                <c:pt idx="1">
                  <c:v>7.52</c:v>
                </c:pt>
                <c:pt idx="2">
                  <c:v>-4.57</c:v>
                </c:pt>
                <c:pt idx="3">
                  <c:v>-2.1800000000000002</c:v>
                </c:pt>
                <c:pt idx="4">
                  <c:v>-6.34</c:v>
                </c:pt>
              </c:numCache>
            </c:numRef>
          </c:val>
          <c:smooth val="0"/>
          <c:extLst>
            <c:ext xmlns:c16="http://schemas.microsoft.com/office/drawing/2014/chart" uri="{C3380CC4-5D6E-409C-BE32-E72D297353CC}">
              <c16:uniqueId val="{00000002-DCB5-42B1-ABBD-C13A7DE792A5}"/>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データシート!$B$27:$K$27</c:f>
              <c:numCache>
                <c:formatCode>General</c:formatCode>
                <c:ptCount val="10"/>
                <c:pt idx="0">
                  <c:v>#N/A</c:v>
                </c:pt>
                <c:pt idx="1">
                  <c:v>0.79</c:v>
                </c:pt>
                <c:pt idx="2">
                  <c:v>#N/A</c:v>
                </c:pt>
                <c:pt idx="3">
                  <c:v>0.55000000000000004</c:v>
                </c:pt>
                <c:pt idx="4">
                  <c:v>#N/A</c:v>
                </c:pt>
                <c:pt idx="5">
                  <c:v>0.37</c:v>
                </c:pt>
                <c:pt idx="6">
                  <c:v>#N/A</c:v>
                </c:pt>
                <c:pt idx="7">
                  <c:v>1.28</c:v>
                </c:pt>
                <c:pt idx="8">
                  <c:v>0</c:v>
                </c:pt>
                <c:pt idx="9">
                  <c:v>0</c:v>
                </c:pt>
              </c:numCache>
            </c:numRef>
          </c:val>
          <c:extLst>
            <c:ext xmlns:c16="http://schemas.microsoft.com/office/drawing/2014/chart" uri="{C3380CC4-5D6E-409C-BE32-E72D297353CC}">
              <c16:uniqueId val="{00000000-EC55-4311-B9D9-81C9AEA4960C}"/>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EC55-4311-B9D9-81C9AEA4960C}"/>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EC55-4311-B9D9-81C9AEA4960C}"/>
            </c:ext>
          </c:extLst>
        </c:ser>
        <c:ser>
          <c:idx val="3"/>
          <c:order val="3"/>
          <c:tx>
            <c:strRef>
              <c:f>データシート!$A$30</c:f>
              <c:strCache>
                <c:ptCount val="1"/>
                <c:pt idx="0">
                  <c:v>#N/A</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データシート!$B$30:$K$30</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3-EC55-4311-B9D9-81C9AEA4960C}"/>
            </c:ext>
          </c:extLst>
        </c:ser>
        <c:ser>
          <c:idx val="4"/>
          <c:order val="4"/>
          <c:tx>
            <c:strRef>
              <c:f>データシート!$A$31</c:f>
              <c:strCache>
                <c:ptCount val="1"/>
                <c:pt idx="0">
                  <c:v>介護予防サービス事業特別会計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データシート!$B$31:$K$31</c:f>
              <c:numCache>
                <c:formatCode>General</c:formatCode>
                <c:ptCount val="10"/>
                <c:pt idx="0">
                  <c:v>#N/A</c:v>
                </c:pt>
                <c:pt idx="1">
                  <c:v>0.01</c:v>
                </c:pt>
                <c:pt idx="2">
                  <c:v>#N/A</c:v>
                </c:pt>
                <c:pt idx="3">
                  <c:v>0.01</c:v>
                </c:pt>
                <c:pt idx="4">
                  <c:v>#N/A</c:v>
                </c:pt>
                <c:pt idx="5">
                  <c:v>0.01</c:v>
                </c:pt>
                <c:pt idx="6">
                  <c:v>#N/A</c:v>
                </c:pt>
                <c:pt idx="7">
                  <c:v>0.02</c:v>
                </c:pt>
                <c:pt idx="8">
                  <c:v>#N/A</c:v>
                </c:pt>
                <c:pt idx="9">
                  <c:v>0.01</c:v>
                </c:pt>
              </c:numCache>
            </c:numRef>
          </c:val>
          <c:extLst>
            <c:ext xmlns:c16="http://schemas.microsoft.com/office/drawing/2014/chart" uri="{C3380CC4-5D6E-409C-BE32-E72D297353CC}">
              <c16:uniqueId val="{00000004-EC55-4311-B9D9-81C9AEA4960C}"/>
            </c:ext>
          </c:extLst>
        </c:ser>
        <c:ser>
          <c:idx val="5"/>
          <c:order val="5"/>
          <c:tx>
            <c:strRef>
              <c:f>データシート!$A$32</c:f>
              <c:strCache>
                <c:ptCount val="1"/>
                <c:pt idx="0">
                  <c:v>後期高齢者医療事業特別会計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データシート!$B$32:$K$32</c:f>
              <c:numCache>
                <c:formatCode>General</c:formatCode>
                <c:ptCount val="10"/>
                <c:pt idx="0">
                  <c:v>#N/A</c:v>
                </c:pt>
                <c:pt idx="1">
                  <c:v>0.05</c:v>
                </c:pt>
                <c:pt idx="2">
                  <c:v>#N/A</c:v>
                </c:pt>
                <c:pt idx="3">
                  <c:v>0.03</c:v>
                </c:pt>
                <c:pt idx="4">
                  <c:v>#N/A</c:v>
                </c:pt>
                <c:pt idx="5">
                  <c:v>0.05</c:v>
                </c:pt>
                <c:pt idx="6">
                  <c:v>#N/A</c:v>
                </c:pt>
                <c:pt idx="7">
                  <c:v>0.05</c:v>
                </c:pt>
                <c:pt idx="8">
                  <c:v>#N/A</c:v>
                </c:pt>
                <c:pt idx="9">
                  <c:v>0.04</c:v>
                </c:pt>
              </c:numCache>
            </c:numRef>
          </c:val>
          <c:extLst>
            <c:ext xmlns:c16="http://schemas.microsoft.com/office/drawing/2014/chart" uri="{C3380CC4-5D6E-409C-BE32-E72D297353CC}">
              <c16:uniqueId val="{00000005-EC55-4311-B9D9-81C9AEA4960C}"/>
            </c:ext>
          </c:extLst>
        </c:ser>
        <c:ser>
          <c:idx val="6"/>
          <c:order val="6"/>
          <c:tx>
            <c:strRef>
              <c:f>データシート!$A$33</c:f>
              <c:strCache>
                <c:ptCount val="1"/>
                <c:pt idx="0">
                  <c:v>国民健康保険事業特別会計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データシート!$B$33:$K$33</c:f>
              <c:numCache>
                <c:formatCode>General</c:formatCode>
                <c:ptCount val="10"/>
                <c:pt idx="0">
                  <c:v>#N/A</c:v>
                </c:pt>
                <c:pt idx="1">
                  <c:v>1.01</c:v>
                </c:pt>
                <c:pt idx="2">
                  <c:v>#N/A</c:v>
                </c:pt>
                <c:pt idx="3">
                  <c:v>0.93</c:v>
                </c:pt>
                <c:pt idx="4">
                  <c:v>#N/A</c:v>
                </c:pt>
                <c:pt idx="5">
                  <c:v>1</c:v>
                </c:pt>
                <c:pt idx="6">
                  <c:v>#N/A</c:v>
                </c:pt>
                <c:pt idx="7">
                  <c:v>0.75</c:v>
                </c:pt>
                <c:pt idx="8">
                  <c:v>#N/A</c:v>
                </c:pt>
                <c:pt idx="9">
                  <c:v>0.24</c:v>
                </c:pt>
              </c:numCache>
            </c:numRef>
          </c:val>
          <c:extLst>
            <c:ext xmlns:c16="http://schemas.microsoft.com/office/drawing/2014/chart" uri="{C3380CC4-5D6E-409C-BE32-E72D297353CC}">
              <c16:uniqueId val="{00000006-EC55-4311-B9D9-81C9AEA4960C}"/>
            </c:ext>
          </c:extLst>
        </c:ser>
        <c:ser>
          <c:idx val="7"/>
          <c:order val="7"/>
          <c:tx>
            <c:strRef>
              <c:f>データシート!$A$34</c:f>
              <c:strCache>
                <c:ptCount val="1"/>
                <c:pt idx="0">
                  <c:v>介護保険事業特別会計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データシート!$B$34:$K$34</c:f>
              <c:numCache>
                <c:formatCode>General</c:formatCode>
                <c:ptCount val="10"/>
                <c:pt idx="0">
                  <c:v>#N/A</c:v>
                </c:pt>
                <c:pt idx="1">
                  <c:v>2.7</c:v>
                </c:pt>
                <c:pt idx="2">
                  <c:v>#N/A</c:v>
                </c:pt>
                <c:pt idx="3">
                  <c:v>2.21</c:v>
                </c:pt>
                <c:pt idx="4">
                  <c:v>#N/A</c:v>
                </c:pt>
                <c:pt idx="5">
                  <c:v>2.0099999999999998</c:v>
                </c:pt>
                <c:pt idx="6">
                  <c:v>#N/A</c:v>
                </c:pt>
                <c:pt idx="7">
                  <c:v>1.56</c:v>
                </c:pt>
                <c:pt idx="8">
                  <c:v>#N/A</c:v>
                </c:pt>
                <c:pt idx="9">
                  <c:v>0.82</c:v>
                </c:pt>
              </c:numCache>
            </c:numRef>
          </c:val>
          <c:extLst>
            <c:ext xmlns:c16="http://schemas.microsoft.com/office/drawing/2014/chart" uri="{C3380CC4-5D6E-409C-BE32-E72D297353CC}">
              <c16:uniqueId val="{00000007-EC55-4311-B9D9-81C9AEA4960C}"/>
            </c:ext>
          </c:extLst>
        </c:ser>
        <c:ser>
          <c:idx val="8"/>
          <c:order val="8"/>
          <c:tx>
            <c:strRef>
              <c:f>データシート!$A$35</c:f>
              <c:strCache>
                <c:ptCount val="1"/>
                <c:pt idx="0">
                  <c:v>下水道事業会計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データシート!$B$35:$K$35</c:f>
              <c:numCache>
                <c:formatCode>General</c:formatCode>
                <c:ptCount val="10"/>
                <c:pt idx="0">
                  <c:v>0</c:v>
                </c:pt>
                <c:pt idx="1">
                  <c:v>0</c:v>
                </c:pt>
                <c:pt idx="2">
                  <c:v>0</c:v>
                </c:pt>
                <c:pt idx="3">
                  <c:v>0</c:v>
                </c:pt>
                <c:pt idx="4">
                  <c:v>0</c:v>
                </c:pt>
                <c:pt idx="5">
                  <c:v>0</c:v>
                </c:pt>
                <c:pt idx="6">
                  <c:v>0</c:v>
                </c:pt>
                <c:pt idx="7">
                  <c:v>0</c:v>
                </c:pt>
                <c:pt idx="8">
                  <c:v>#N/A</c:v>
                </c:pt>
                <c:pt idx="9">
                  <c:v>1.35</c:v>
                </c:pt>
              </c:numCache>
            </c:numRef>
          </c:val>
          <c:extLst>
            <c:ext xmlns:c16="http://schemas.microsoft.com/office/drawing/2014/chart" uri="{C3380CC4-5D6E-409C-BE32-E72D297353CC}">
              <c16:uniqueId val="{00000008-EC55-4311-B9D9-81C9AEA4960C}"/>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データシート!$B$36:$K$36</c:f>
              <c:numCache>
                <c:formatCode>General</c:formatCode>
                <c:ptCount val="10"/>
                <c:pt idx="0">
                  <c:v>#N/A</c:v>
                </c:pt>
                <c:pt idx="1">
                  <c:v>9.02</c:v>
                </c:pt>
                <c:pt idx="2">
                  <c:v>#N/A</c:v>
                </c:pt>
                <c:pt idx="3">
                  <c:v>12.72</c:v>
                </c:pt>
                <c:pt idx="4">
                  <c:v>#N/A</c:v>
                </c:pt>
                <c:pt idx="5">
                  <c:v>8</c:v>
                </c:pt>
                <c:pt idx="6">
                  <c:v>#N/A</c:v>
                </c:pt>
                <c:pt idx="7">
                  <c:v>9.19</c:v>
                </c:pt>
                <c:pt idx="8">
                  <c:v>#N/A</c:v>
                </c:pt>
                <c:pt idx="9">
                  <c:v>8.41</c:v>
                </c:pt>
              </c:numCache>
            </c:numRef>
          </c:val>
          <c:extLst>
            <c:ext xmlns:c16="http://schemas.microsoft.com/office/drawing/2014/chart" uri="{C3380CC4-5D6E-409C-BE32-E72D297353CC}">
              <c16:uniqueId val="{00000009-EC55-4311-B9D9-81C9AEA4960C}"/>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データシート!$B$42:$P$42</c:f>
              <c:numCache>
                <c:formatCode>General</c:formatCode>
                <c:ptCount val="15"/>
                <c:pt idx="2">
                  <c:v>542</c:v>
                </c:pt>
                <c:pt idx="5">
                  <c:v>562</c:v>
                </c:pt>
                <c:pt idx="8">
                  <c:v>567</c:v>
                </c:pt>
                <c:pt idx="11">
                  <c:v>567</c:v>
                </c:pt>
                <c:pt idx="14">
                  <c:v>569</c:v>
                </c:pt>
              </c:numCache>
            </c:numRef>
          </c:val>
          <c:extLst>
            <c:ext xmlns:c16="http://schemas.microsoft.com/office/drawing/2014/chart" uri="{C3380CC4-5D6E-409C-BE32-E72D297353CC}">
              <c16:uniqueId val="{00000000-890D-4819-AEAA-A1E2A2C58EA5}"/>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890D-4819-AEAA-A1E2A2C58EA5}"/>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890D-4819-AEAA-A1E2A2C58EA5}"/>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データシート!$B$45:$P$45</c:f>
              <c:numCache>
                <c:formatCode>General</c:formatCode>
                <c:ptCount val="15"/>
                <c:pt idx="0">
                  <c:v>23</c:v>
                </c:pt>
                <c:pt idx="3">
                  <c:v>28</c:v>
                </c:pt>
                <c:pt idx="6">
                  <c:v>27</c:v>
                </c:pt>
                <c:pt idx="9">
                  <c:v>27</c:v>
                </c:pt>
                <c:pt idx="12">
                  <c:v>27</c:v>
                </c:pt>
              </c:numCache>
            </c:numRef>
          </c:val>
          <c:extLst>
            <c:ext xmlns:c16="http://schemas.microsoft.com/office/drawing/2014/chart" uri="{C3380CC4-5D6E-409C-BE32-E72D297353CC}">
              <c16:uniqueId val="{00000003-890D-4819-AEAA-A1E2A2C58EA5}"/>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データシート!$B$46:$P$46</c:f>
              <c:numCache>
                <c:formatCode>General</c:formatCode>
                <c:ptCount val="15"/>
                <c:pt idx="0">
                  <c:v>125</c:v>
                </c:pt>
                <c:pt idx="3">
                  <c:v>137</c:v>
                </c:pt>
                <c:pt idx="6">
                  <c:v>168</c:v>
                </c:pt>
                <c:pt idx="9">
                  <c:v>190</c:v>
                </c:pt>
                <c:pt idx="12">
                  <c:v>207</c:v>
                </c:pt>
              </c:numCache>
            </c:numRef>
          </c:val>
          <c:extLst>
            <c:ext xmlns:c16="http://schemas.microsoft.com/office/drawing/2014/chart" uri="{C3380CC4-5D6E-409C-BE32-E72D297353CC}">
              <c16:uniqueId val="{00000004-890D-4819-AEAA-A1E2A2C58EA5}"/>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890D-4819-AEAA-A1E2A2C58EA5}"/>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890D-4819-AEAA-A1E2A2C58EA5}"/>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データシート!$B$49:$P$49</c:f>
              <c:numCache>
                <c:formatCode>General</c:formatCode>
                <c:ptCount val="15"/>
                <c:pt idx="0">
                  <c:v>622</c:v>
                </c:pt>
                <c:pt idx="3">
                  <c:v>700</c:v>
                </c:pt>
                <c:pt idx="6">
                  <c:v>708</c:v>
                </c:pt>
                <c:pt idx="9">
                  <c:v>837</c:v>
                </c:pt>
                <c:pt idx="12">
                  <c:v>792</c:v>
                </c:pt>
              </c:numCache>
            </c:numRef>
          </c:val>
          <c:extLst>
            <c:ext xmlns:c16="http://schemas.microsoft.com/office/drawing/2014/chart" uri="{C3380CC4-5D6E-409C-BE32-E72D297353CC}">
              <c16:uniqueId val="{00000007-890D-4819-AEAA-A1E2A2C58EA5}"/>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データシート!$B$50:$P$50</c:f>
              <c:numCache>
                <c:formatCode>General</c:formatCode>
                <c:ptCount val="15"/>
                <c:pt idx="0">
                  <c:v>#N/A</c:v>
                </c:pt>
                <c:pt idx="1">
                  <c:v>228</c:v>
                </c:pt>
                <c:pt idx="2">
                  <c:v>#N/A</c:v>
                </c:pt>
                <c:pt idx="3">
                  <c:v>#N/A</c:v>
                </c:pt>
                <c:pt idx="4">
                  <c:v>303</c:v>
                </c:pt>
                <c:pt idx="5">
                  <c:v>#N/A</c:v>
                </c:pt>
                <c:pt idx="6">
                  <c:v>#N/A</c:v>
                </c:pt>
                <c:pt idx="7">
                  <c:v>336</c:v>
                </c:pt>
                <c:pt idx="8">
                  <c:v>#N/A</c:v>
                </c:pt>
                <c:pt idx="9">
                  <c:v>#N/A</c:v>
                </c:pt>
                <c:pt idx="10">
                  <c:v>487</c:v>
                </c:pt>
                <c:pt idx="11">
                  <c:v>#N/A</c:v>
                </c:pt>
                <c:pt idx="12">
                  <c:v>#N/A</c:v>
                </c:pt>
                <c:pt idx="13">
                  <c:v>457</c:v>
                </c:pt>
                <c:pt idx="14">
                  <c:v>#N/A</c:v>
                </c:pt>
              </c:numCache>
            </c:numRef>
          </c:val>
          <c:smooth val="0"/>
          <c:extLst>
            <c:ext xmlns:c16="http://schemas.microsoft.com/office/drawing/2014/chart" uri="{C3380CC4-5D6E-409C-BE32-E72D297353CC}">
              <c16:uniqueId val="{00000008-890D-4819-AEAA-A1E2A2C58EA5}"/>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データシート!$B$56:$P$56</c:f>
              <c:numCache>
                <c:formatCode>General</c:formatCode>
                <c:ptCount val="15"/>
                <c:pt idx="2">
                  <c:v>7682</c:v>
                </c:pt>
                <c:pt idx="5">
                  <c:v>7632</c:v>
                </c:pt>
                <c:pt idx="8">
                  <c:v>7557</c:v>
                </c:pt>
                <c:pt idx="11">
                  <c:v>7291</c:v>
                </c:pt>
                <c:pt idx="14">
                  <c:v>7209</c:v>
                </c:pt>
              </c:numCache>
            </c:numRef>
          </c:val>
          <c:extLst>
            <c:ext xmlns:c16="http://schemas.microsoft.com/office/drawing/2014/chart" uri="{C3380CC4-5D6E-409C-BE32-E72D297353CC}">
              <c16:uniqueId val="{00000000-249A-468F-932E-D716A728D2C1}"/>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データシート!$B$57:$P$57</c:f>
              <c:numCache>
                <c:formatCode>General</c:formatCode>
                <c:ptCount val="15"/>
                <c:pt idx="2">
                  <c:v>32</c:v>
                </c:pt>
                <c:pt idx="5">
                  <c:v>34</c:v>
                </c:pt>
                <c:pt idx="8">
                  <c:v>34</c:v>
                </c:pt>
                <c:pt idx="11">
                  <c:v>36</c:v>
                </c:pt>
                <c:pt idx="14">
                  <c:v>79</c:v>
                </c:pt>
              </c:numCache>
            </c:numRef>
          </c:val>
          <c:extLst>
            <c:ext xmlns:c16="http://schemas.microsoft.com/office/drawing/2014/chart" uri="{C3380CC4-5D6E-409C-BE32-E72D297353CC}">
              <c16:uniqueId val="{00000001-249A-468F-932E-D716A728D2C1}"/>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データシート!$B$58:$P$58</c:f>
              <c:numCache>
                <c:formatCode>General</c:formatCode>
                <c:ptCount val="15"/>
                <c:pt idx="2">
                  <c:v>5120</c:v>
                </c:pt>
                <c:pt idx="5">
                  <c:v>6003</c:v>
                </c:pt>
                <c:pt idx="8">
                  <c:v>6600</c:v>
                </c:pt>
                <c:pt idx="11">
                  <c:v>6520</c:v>
                </c:pt>
                <c:pt idx="14">
                  <c:v>5882</c:v>
                </c:pt>
              </c:numCache>
            </c:numRef>
          </c:val>
          <c:extLst>
            <c:ext xmlns:c16="http://schemas.microsoft.com/office/drawing/2014/chart" uri="{C3380CC4-5D6E-409C-BE32-E72D297353CC}">
              <c16:uniqueId val="{00000002-249A-468F-932E-D716A728D2C1}"/>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249A-468F-932E-D716A728D2C1}"/>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249A-468F-932E-D716A728D2C1}"/>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データシート!$B$61:$P$61</c:f>
              <c:numCache>
                <c:formatCode>General</c:formatCode>
                <c:ptCount val="15"/>
                <c:pt idx="0">
                  <c:v>20</c:v>
                </c:pt>
                <c:pt idx="3">
                  <c:v>22</c:v>
                </c:pt>
                <c:pt idx="6">
                  <c:v>22</c:v>
                </c:pt>
                <c:pt idx="9">
                  <c:v>25</c:v>
                </c:pt>
                <c:pt idx="12">
                  <c:v>67</c:v>
                </c:pt>
              </c:numCache>
            </c:numRef>
          </c:val>
          <c:extLst>
            <c:ext xmlns:c16="http://schemas.microsoft.com/office/drawing/2014/chart" uri="{C3380CC4-5D6E-409C-BE32-E72D297353CC}">
              <c16:uniqueId val="{00000005-249A-468F-932E-D716A728D2C1}"/>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データシート!$B$62:$P$62</c:f>
              <c:numCache>
                <c:formatCode>General</c:formatCode>
                <c:ptCount val="15"/>
                <c:pt idx="0">
                  <c:v>1017</c:v>
                </c:pt>
                <c:pt idx="3">
                  <c:v>963</c:v>
                </c:pt>
                <c:pt idx="6">
                  <c:v>913</c:v>
                </c:pt>
                <c:pt idx="9">
                  <c:v>847</c:v>
                </c:pt>
                <c:pt idx="12">
                  <c:v>932</c:v>
                </c:pt>
              </c:numCache>
            </c:numRef>
          </c:val>
          <c:extLst>
            <c:ext xmlns:c16="http://schemas.microsoft.com/office/drawing/2014/chart" uri="{C3380CC4-5D6E-409C-BE32-E72D297353CC}">
              <c16:uniqueId val="{00000006-249A-468F-932E-D716A728D2C1}"/>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データシート!$B$63:$P$63</c:f>
              <c:numCache>
                <c:formatCode>General</c:formatCode>
                <c:ptCount val="15"/>
                <c:pt idx="0">
                  <c:v>364</c:v>
                </c:pt>
                <c:pt idx="3">
                  <c:v>286</c:v>
                </c:pt>
                <c:pt idx="6">
                  <c:v>262</c:v>
                </c:pt>
                <c:pt idx="9">
                  <c:v>239</c:v>
                </c:pt>
                <c:pt idx="12">
                  <c:v>216</c:v>
                </c:pt>
              </c:numCache>
            </c:numRef>
          </c:val>
          <c:extLst>
            <c:ext xmlns:c16="http://schemas.microsoft.com/office/drawing/2014/chart" uri="{C3380CC4-5D6E-409C-BE32-E72D297353CC}">
              <c16:uniqueId val="{00000007-249A-468F-932E-D716A728D2C1}"/>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データシート!$B$64:$P$64</c:f>
              <c:numCache>
                <c:formatCode>General</c:formatCode>
                <c:ptCount val="15"/>
                <c:pt idx="0">
                  <c:v>3852</c:v>
                </c:pt>
                <c:pt idx="3">
                  <c:v>3882</c:v>
                </c:pt>
                <c:pt idx="6">
                  <c:v>3999</c:v>
                </c:pt>
                <c:pt idx="9">
                  <c:v>4152</c:v>
                </c:pt>
                <c:pt idx="12">
                  <c:v>4287</c:v>
                </c:pt>
              </c:numCache>
            </c:numRef>
          </c:val>
          <c:extLst>
            <c:ext xmlns:c16="http://schemas.microsoft.com/office/drawing/2014/chart" uri="{C3380CC4-5D6E-409C-BE32-E72D297353CC}">
              <c16:uniqueId val="{00000008-249A-468F-932E-D716A728D2C1}"/>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データシート!$B$65:$P$65</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9-249A-468F-932E-D716A728D2C1}"/>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データシート!$B$66:$P$66</c:f>
              <c:numCache>
                <c:formatCode>General</c:formatCode>
                <c:ptCount val="15"/>
                <c:pt idx="0">
                  <c:v>8027</c:v>
                </c:pt>
                <c:pt idx="3">
                  <c:v>8047</c:v>
                </c:pt>
                <c:pt idx="6">
                  <c:v>7672</c:v>
                </c:pt>
                <c:pt idx="9">
                  <c:v>7484</c:v>
                </c:pt>
                <c:pt idx="12">
                  <c:v>8377</c:v>
                </c:pt>
              </c:numCache>
            </c:numRef>
          </c:val>
          <c:extLst>
            <c:ext xmlns:c16="http://schemas.microsoft.com/office/drawing/2014/chart" uri="{C3380CC4-5D6E-409C-BE32-E72D297353CC}">
              <c16:uniqueId val="{0000000A-249A-468F-932E-D716A728D2C1}"/>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データシート!$B$67:$P$67</c:f>
              <c:numCache>
                <c:formatCode>General</c:formatCode>
                <c:ptCount val="15"/>
                <c:pt idx="0">
                  <c:v>#N/A</c:v>
                </c:pt>
                <c:pt idx="1">
                  <c:v>446</c:v>
                </c:pt>
                <c:pt idx="2">
                  <c:v>#N/A</c:v>
                </c:pt>
                <c:pt idx="3">
                  <c:v>#N/A</c:v>
                </c:pt>
                <c:pt idx="4">
                  <c:v>0</c:v>
                </c:pt>
                <c:pt idx="5">
                  <c:v>#N/A</c:v>
                </c:pt>
                <c:pt idx="6">
                  <c:v>#N/A</c:v>
                </c:pt>
                <c:pt idx="7">
                  <c:v>0</c:v>
                </c:pt>
                <c:pt idx="8">
                  <c:v>#N/A</c:v>
                </c:pt>
                <c:pt idx="9">
                  <c:v>#N/A</c:v>
                </c:pt>
                <c:pt idx="10">
                  <c:v>0</c:v>
                </c:pt>
                <c:pt idx="11">
                  <c:v>#N/A</c:v>
                </c:pt>
                <c:pt idx="12">
                  <c:v>#N/A</c:v>
                </c:pt>
                <c:pt idx="13">
                  <c:v>708</c:v>
                </c:pt>
                <c:pt idx="14">
                  <c:v>#N/A</c:v>
                </c:pt>
              </c:numCache>
            </c:numRef>
          </c:val>
          <c:smooth val="0"/>
          <c:extLst>
            <c:ext xmlns:c16="http://schemas.microsoft.com/office/drawing/2014/chart" uri="{C3380CC4-5D6E-409C-BE32-E72D297353CC}">
              <c16:uniqueId val="{0000000B-249A-468F-932E-D716A728D2C1}"/>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データシート!$B$72:$D$72</c:f>
              <c:numCache>
                <c:formatCode>#,##0;"▲ "#,##0</c:formatCode>
                <c:ptCount val="3"/>
                <c:pt idx="0">
                  <c:v>2243</c:v>
                </c:pt>
                <c:pt idx="1">
                  <c:v>2026</c:v>
                </c:pt>
                <c:pt idx="2">
                  <c:v>1642</c:v>
                </c:pt>
              </c:numCache>
            </c:numRef>
          </c:val>
          <c:extLst>
            <c:ext xmlns:c16="http://schemas.microsoft.com/office/drawing/2014/chart" uri="{C3380CC4-5D6E-409C-BE32-E72D297353CC}">
              <c16:uniqueId val="{00000000-2ABC-4A97-8065-92941758347E}"/>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データシート!$B$73:$D$73</c:f>
              <c:numCache>
                <c:formatCode>#,##0;"▲ "#,##0</c:formatCode>
                <c:ptCount val="3"/>
                <c:pt idx="0">
                  <c:v>661</c:v>
                </c:pt>
                <c:pt idx="1">
                  <c:v>661</c:v>
                </c:pt>
                <c:pt idx="2">
                  <c:v>661</c:v>
                </c:pt>
              </c:numCache>
            </c:numRef>
          </c:val>
          <c:extLst>
            <c:ext xmlns:c16="http://schemas.microsoft.com/office/drawing/2014/chart" uri="{C3380CC4-5D6E-409C-BE32-E72D297353CC}">
              <c16:uniqueId val="{00000001-2ABC-4A97-8065-92941758347E}"/>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R04</c:v>
                </c:pt>
                <c:pt idx="1">
                  <c:v>R05</c:v>
                </c:pt>
                <c:pt idx="2">
                  <c:v>R06</c:v>
                </c:pt>
              </c:strCache>
            </c:strRef>
          </c:cat>
          <c:val>
            <c:numRef>
              <c:f>データシート!$B$74:$D$74</c:f>
              <c:numCache>
                <c:formatCode>#,##0;"▲ "#,##0</c:formatCode>
                <c:ptCount val="3"/>
                <c:pt idx="0">
                  <c:v>2684</c:v>
                </c:pt>
                <c:pt idx="1">
                  <c:v>2693</c:v>
                </c:pt>
                <c:pt idx="2">
                  <c:v>2426</c:v>
                </c:pt>
              </c:numCache>
            </c:numRef>
          </c:val>
          <c:extLst>
            <c:ext xmlns:c16="http://schemas.microsoft.com/office/drawing/2014/chart" uri="{C3380CC4-5D6E-409C-BE32-E72D297353CC}">
              <c16:uniqueId val="{00000002-2ABC-4A97-8065-92941758347E}"/>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公会計指標分析・財政指標組合せ分析表!$BP$50</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{10A3E5E5-1652-40B0-B72C-5AA5DD0CCF31}</c15:txfldGUID>
                      <c15:f>公会計指標分析・財政指標組合せ分析表!$BP$50</c15:f>
                      <c15:dlblFieldTableCache>
                        <c:ptCount val="1"/>
                        <c:pt idx="0">
                          <c:v>R02</c:v>
                        </c:pt>
                      </c15:dlblFieldTableCache>
                    </c15:dlblFTEntry>
                  </c15:dlblFieldTable>
                  <c15:showDataLabelsRange val="0"/>
                </c:ext>
                <c:ext xmlns:c16="http://schemas.microsoft.com/office/drawing/2014/chart" uri="{C3380CC4-5D6E-409C-BE32-E72D297353CC}">
                  <c16:uniqueId val="{00000000-A62E-4218-BB72-B38A72C01895}"/>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{F937F1AA-DC65-4E52-8F65-2CEC3CD5AC54}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A62E-4218-BB72-B38A72C01895}"/>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{C783AEAE-8696-4A63-8DF3-A2E55B5224AF}</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A62E-4218-BB72-B38A72C01895}"/>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{D8B5AB27-7DA2-4E2E-B6C8-F697A3E4E68A}</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A62E-4218-BB72-B38A72C01895}"/>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{A38CECE4-4E97-474A-BF90-1FF8786486D6}</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A62E-4218-BB72-B38A72C01895}"/>
                </c:ext>
              </c:extLst>
            </c:dLbl>
            <c:dLbl>
              <c:idx val="8"/>
              <c:tx>
                <c:strRef>
                  <c:f>公会計指標分析・財政指標組合せ分析表!$BX$50</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{342AD7C4-0AE7-4049-8FAC-22D9DCC22B24}</c15:txfldGUID>
                      <c15:f>公会計指標分析・財政指標組合せ分析表!$BX$50</c15:f>
                      <c15:dlblFieldTableCache>
                        <c:ptCount val="1"/>
                        <c:pt idx="0">
                          <c:v>R03</c:v>
                        </c:pt>
                      </c15:dlblFieldTableCache>
                    </c15:dlblFTEntry>
                  </c15:dlblFieldTable>
                  <c15:showDataLabelsRange val="0"/>
                </c:ext>
                <c:ext xmlns:c16="http://schemas.microsoft.com/office/drawing/2014/chart" uri="{C3380CC4-5D6E-409C-BE32-E72D297353CC}">
                  <c16:uniqueId val="{00000005-A62E-4218-BB72-B38A72C01895}"/>
                </c:ext>
              </c:extLst>
            </c:dLbl>
            <c:dLbl>
              <c:idx val="16"/>
              <c:tx>
                <c:strRef>
                  <c:f>公会計指標分析・財政指標組合せ分析表!$CF$50</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{0A0ECCAC-8782-4A3B-9097-0061DAAE29F3}</c15:txfldGUID>
                      <c15:f>公会計指標分析・財政指標組合せ分析表!$CF$50</c15:f>
                      <c15:dlblFieldTableCache>
                        <c:ptCount val="1"/>
                        <c:pt idx="0">
                          <c:v>R04</c:v>
                        </c:pt>
                      </c15:dlblFieldTableCache>
                    </c15:dlblFTEntry>
                  </c15:dlblFieldTable>
                  <c15:showDataLabelsRange val="0"/>
                </c:ext>
                <c:ext xmlns:c16="http://schemas.microsoft.com/office/drawing/2014/chart" uri="{C3380CC4-5D6E-409C-BE32-E72D297353CC}">
                  <c16:uniqueId val="{00000006-A62E-4218-BB72-B38A72C01895}"/>
                </c:ext>
              </c:extLst>
            </c:dLbl>
            <c:dLbl>
              <c:idx val="24"/>
              <c:tx>
                <c:strRef>
                  <c:f>公会計指標分析・財政指標組合せ分析表!$CN$50</c:f>
                  <c:strCache>
                    <c:ptCount val="1"/>
                    <c:pt idx="0">
                      <c:v>R05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{521313C1-AB4D-46B4-BBE7-A268254964EE}</c15:txfldGUID>
                      <c15:f>公会計指標分析・財政指標組合せ分析表!$CN$50</c15:f>
                      <c15:dlblFieldTableCache>
                        <c:ptCount val="1"/>
                        <c:pt idx="0">
                          <c:v>R05</c:v>
                        </c:pt>
                      </c15:dlblFieldTableCache>
                    </c15:dlblFTEntry>
                  </c15:dlblFieldTable>
                  <c15:showDataLabelsRange val="0"/>
                </c:ext>
                <c:ext xmlns:c16="http://schemas.microsoft.com/office/drawing/2014/chart" uri="{C3380CC4-5D6E-409C-BE32-E72D297353CC}">
                  <c16:uniqueId val="{00000007-A62E-4218-BB72-B38A72C01895}"/>
                </c:ext>
              </c:extLst>
            </c:dLbl>
            <c:dLbl>
              <c:idx val="32"/>
              <c:tx>
                <c:strRef>
                  <c:f>公会計指標分析・財政指標組合せ分析表!$CV$50</c:f>
                  <c:strCache>
                    <c:ptCount val="1"/>
                    <c:pt idx="0">
                      <c:v>R06</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{30690BE4-5330-4E29-8457-CB7440BBDA84}</c15:txfldGUID>
                      <c15:f>公会計指標分析・財政指標組合せ分析表!$CV$50</c15:f>
                      <c15:dlblFieldTableCache>
                        <c:ptCount val="1"/>
                        <c:pt idx="0">
                          <c:v>R06</c:v>
                        </c:pt>
                      </c15:dlblFieldTableCache>
                    </c15:dlblFTEntry>
                  </c15:dlblFieldTable>
                  <c15:showDataLabelsRange val="0"/>
                </c:ext>
                <c:ext xmlns:c16="http://schemas.microsoft.com/office/drawing/2014/chart" uri="{C3380CC4-5D6E-409C-BE32-E72D297353CC}">
                  <c16:uniqueId val="{00000008-A62E-4218-BB72-B38A72C01895}"/>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公会計指標分析・財政指標組合せ分析表!$BP$53:$DC$53</c:f>
              <c:numCache>
                <c:formatCode>#,##0.0;"▲ "#,##0.0</c:formatCode>
                <c:ptCount val="40"/>
                <c:pt idx="0">
                  <c:v>64.099999999999994</c:v>
                </c:pt>
                <c:pt idx="8">
                  <c:v>65.5</c:v>
                </c:pt>
                <c:pt idx="16">
                  <c:v>66.7</c:v>
                </c:pt>
                <c:pt idx="24">
                  <c:v>67.400000000000006</c:v>
                </c:pt>
                <c:pt idx="32">
                  <c:v>63.7</c:v>
                </c:pt>
              </c:numCache>
            </c:numRef>
          </c:xVal>
          <c:yVal>
            <c:numRef>
              <c:f>公会計指標分析・財政指標組合せ分析表!$BP$51:$DC$51</c:f>
              <c:numCache>
                <c:formatCode>#,##0.0;"▲ "#,##0.0</c:formatCode>
                <c:ptCount val="40"/>
                <c:pt idx="0">
                  <c:v>7.9</c:v>
                </c:pt>
                <c:pt idx="32">
                  <c:v>11.7</c:v>
                </c:pt>
              </c:numCache>
            </c:numRef>
          </c:yVal>
          <c:smooth val="0"/>
          <c:extLst>
            <c:ext xmlns:c16="http://schemas.microsoft.com/office/drawing/2014/chart" uri="{C3380CC4-5D6E-409C-BE32-E72D297353CC}">
              <c16:uniqueId val="{00000009-A62E-4218-BB72-B38A72C01895}"/>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公会計指標分析・財政指標組合せ分析表!$BP$50</c:f>
                  <c:strCache>
                    <c:ptCount val="1"/>
                    <c:pt idx="0">
                      <c:v>R02</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{4F26CEC1-1BA3-482C-A36E-2060951A9C06}</c15:txfldGUID>
                      <c15:f>公会計指標分析・財政指標組合せ分析表!$BP$50</c15:f>
                      <c15:dlblFieldTableCache>
                        <c:ptCount val="1"/>
                        <c:pt idx="0">
                          <c:v>R02</c:v>
                        </c:pt>
                      </c15:dlblFieldTableCache>
                    </c15:dlblFTEntry>
                  </c15:dlblFieldTable>
                  <c15:showDataLabelsRange val="0"/>
                </c:ext>
                <c:ext xmlns:c16="http://schemas.microsoft.com/office/drawing/2014/chart" uri="{C3380CC4-5D6E-409C-BE32-E72D297353CC}">
                  <c16:uniqueId val="{0000000A-A62E-4218-BB72-B38A72C01895}"/>
                </c:ext>
              </c:extLst>
            </c:dLbl>
            <c:dLbl>
              <c:idx val="1"/>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{5EDCA4C9-5052-450A-A9A5-8A13C1462AF9}</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A62E-4218-BB72-B38A72C01895}"/>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{40175D8B-EEDE-4B72-85E5-676B1FE10E27}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A62E-4218-BB72-B38A72C01895}"/>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{D05BF2B3-BFA7-4BD8-914F-E4427C709CF7}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A62E-4218-BB72-B38A72C01895}"/>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{570954D7-F312-47E9-A9D0-4F7D3248C6AC}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A62E-4218-BB72-B38A72C01895}"/>
                </c:ext>
              </c:extLst>
            </c:dLbl>
            <c:dLbl>
              <c:idx val="8"/>
              <c:tx>
                <c:strRef>
                  <c:f>公会計指標分析・財政指標組合せ分析表!$BX$50</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{E4381A85-E5C9-43B4-A453-9C9163358F5F}</c15:txfldGUID>
                      <c15:f>公会計指標分析・財政指標組合せ分析表!$BX$50</c15:f>
                      <c15:dlblFieldTableCache>
                        <c:ptCount val="1"/>
                        <c:pt idx="0">
                          <c:v>R03</c:v>
                        </c:pt>
                      </c15:dlblFieldTableCache>
                    </c15:dlblFTEntry>
                  </c15:dlblFieldTable>
                  <c15:showDataLabelsRange val="0"/>
                </c:ext>
                <c:ext xmlns:c16="http://schemas.microsoft.com/office/drawing/2014/chart" uri="{C3380CC4-5D6E-409C-BE32-E72D297353CC}">
                  <c16:uniqueId val="{0000000F-A62E-4218-BB72-B38A72C01895}"/>
                </c:ext>
              </c:extLst>
            </c:dLbl>
            <c:dLbl>
              <c:idx val="16"/>
              <c:tx>
                <c:strRef>
                  <c:f>公会計指標分析・財政指標組合せ分析表!$CF$50</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{293A77A1-C737-45F6-B43B-6F88F6DD7F4B}</c15:txfldGUID>
                      <c15:f>公会計指標分析・財政指標組合せ分析表!$CF$50</c15:f>
                      <c15:dlblFieldTableCache>
                        <c:ptCount val="1"/>
                        <c:pt idx="0">
                          <c:v>R04</c:v>
                        </c:pt>
                      </c15:dlblFieldTableCache>
                    </c15:dlblFTEntry>
                  </c15:dlblFieldTable>
                  <c15:showDataLabelsRange val="0"/>
                </c:ext>
                <c:ext xmlns:c16="http://schemas.microsoft.com/office/drawing/2014/chart" uri="{C3380CC4-5D6E-409C-BE32-E72D297353CC}">
                  <c16:uniqueId val="{00000010-A62E-4218-BB72-B38A72C01895}"/>
                </c:ext>
              </c:extLst>
            </c:dLbl>
            <c:dLbl>
              <c:idx val="24"/>
              <c:tx>
                <c:strRef>
                  <c:f>公会計指標分析・財政指標組合せ分析表!$CN$50</c:f>
                  <c:strCache>
                    <c:ptCount val="1"/>
                    <c:pt idx="0">
                      <c:v>R05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{9086BB65-4098-45B7-A273-835159CAE9A4}</c15:txfldGUID>
                      <c15:f>公会計指標分析・財政指標組合せ分析表!$CN$50</c15:f>
                      <c15:dlblFieldTableCache>
                        <c:ptCount val="1"/>
                        <c:pt idx="0">
                          <c:v>R05</c:v>
                        </c:pt>
                      </c15:dlblFieldTableCache>
                    </c15:dlblFTEntry>
                  </c15:dlblFieldTable>
                  <c15:showDataLabelsRange val="0"/>
                </c:ext>
                <c:ext xmlns:c16="http://schemas.microsoft.com/office/drawing/2014/chart" uri="{C3380CC4-5D6E-409C-BE32-E72D297353CC}">
                  <c16:uniqueId val="{00000011-A62E-4218-BB72-B38A72C01895}"/>
                </c:ext>
              </c:extLst>
            </c:dLbl>
            <c:dLbl>
              <c:idx val="32"/>
              <c:tx>
                <c:strRef>
                  <c:f>公会計指標分析・財政指標組合せ分析表!$CV$50</c:f>
                  <c:strCache>
                    <c:ptCount val="1"/>
                    <c:pt idx="0">
                      <c:v>R06</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{8D4AD85B-3694-4F36-9DA6-C307C76B156C}</c15:txfldGUID>
                      <c15:f>公会計指標分析・財政指標組合せ分析表!$CV$50</c15:f>
                      <c15:dlblFieldTableCache>
                        <c:ptCount val="1"/>
                        <c:pt idx="0">
                          <c:v>R06</c:v>
                        </c:pt>
                      </c15:dlblFieldTableCache>
                    </c15:dlblFTEntry>
                  </c15:dlblFieldTable>
                  <c15:showDataLabelsRange val="0"/>
                </c:ext>
                <c:ext xmlns:c16="http://schemas.microsoft.com/office/drawing/2014/chart" uri="{C3380CC4-5D6E-409C-BE32-E72D297353CC}">
                  <c16:uniqueId val="{00000012-A62E-4218-BB72-B38A72C01895}"/>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公会計指標分析・財政指標組合せ分析表!$BP$57:$DC$57</c:f>
              <c:numCache>
                <c:formatCode>#,##0.0;"▲ "#,##0.0</c:formatCode>
                <c:ptCount val="40"/>
                <c:pt idx="0">
                  <c:v>61.7</c:v>
                </c:pt>
                <c:pt idx="8">
                  <c:v>61.4</c:v>
                </c:pt>
                <c:pt idx="16">
                  <c:v>62.6</c:v>
                </c:pt>
                <c:pt idx="24">
                  <c:v>63.6</c:v>
                </c:pt>
                <c:pt idx="32">
                  <c:v>64.099999999999994</c:v>
                </c:pt>
              </c:numCache>
            </c:numRef>
          </c:xVal>
          <c:yVal>
            <c:numRef>
              <c:f>公会計指標分析・財政指標組合せ分析表!$BP$55:$DC$55</c:f>
              <c:numCache>
                <c:formatCode>#,##0.0;"▲ "#,##0.0</c:formatCode>
                <c:ptCount val="40"/>
                <c:pt idx="0">
                  <c:v>15.5</c:v>
                </c:pt>
                <c:pt idx="8">
                  <c:v>4.5999999999999996</c:v>
                </c:pt>
                <c:pt idx="16">
                  <c:v>0.6</c:v>
                </c:pt>
                <c:pt idx="24">
                  <c:v>0</c:v>
                </c:pt>
                <c:pt idx="32">
                  <c:v>1</c:v>
                </c:pt>
              </c:numCache>
            </c:numRef>
          </c:yVal>
          <c:smooth val="0"/>
          <c:extLst>
            <c:ext xmlns:c16="http://schemas.microsoft.com/office/drawing/2014/chart" uri="{C3380CC4-5D6E-409C-BE32-E72D297353CC}">
              <c16:uniqueId val="{00000013-A62E-4218-BB72-B38A72C01895}"/>
            </c:ext>
          </c:extLst>
        </c:ser>
        <c:dLbls>
          <c:showLegendKey val="0"/>
          <c:showVal val="1"/>
          <c:showCatName val="0"/>
          <c:showSerName val="0"/>
          <c:showPercent val="0"/>
          <c:showBubbleSize val="0"/>
        </c:dLbls>
        <c:axId val="46179840"/>
        <c:axId val="46181760"/>
      </c:scatterChart>
      <c:valAx>
        <c:axId val="46179840"/>
        <c:scaling>
          <c:orientation val="maxMin"/>
          <c:max val="65"/>
          <c:min val="61"/>
        </c:scaling>
        <c:delete val="0"/>
        <c:axPos val="t"/>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46181760"/>
        <c:crosses val="autoZero"/>
        <c:crossBetween val="midCat"/>
      </c:valAx>
      <c:valAx>
        <c:axId val="46181760"/>
        <c:scaling>
          <c:orientation val="maxMin"/>
          <c:max val="20"/>
          <c:min val="-10"/>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46179840"/>
        <c:crosses val="autoZero"/>
        <c:crossBetween val="midCat"/>
        <c:majorUnit val="10"/>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公会計指標分析・財政指標組合せ分析表!$BP$72</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{C83B2B0D-A458-4779-B2D9-79938E862690}</c15:txfldGUID>
                      <c15:f>公会計指標分析・財政指標組合せ分析表!$BP$72</c15:f>
                      <c15:dlblFieldTableCache>
                        <c:ptCount val="1"/>
                        <c:pt idx="0">
                          <c:v>R02</c:v>
                        </c:pt>
                      </c15:dlblFieldTableCache>
                    </c15:dlblFTEntry>
                  </c15:dlblFieldTable>
                  <c15:showDataLabelsRange val="0"/>
                </c:ext>
                <c:ext xmlns:c16="http://schemas.microsoft.com/office/drawing/2014/chart" uri="{C3380CC4-5D6E-409C-BE32-E72D297353CC}">
                  <c16:uniqueId val="{00000000-5D50-4D3B-BFB6-39C0E8B91417}"/>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{8A2FB567-8E20-4E5C-A57F-9A3A846667F1}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5D50-4D3B-BFB6-39C0E8B91417}"/>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{EEDFA831-3ACA-40E4-8373-B71732773574}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5D50-4D3B-BFB6-39C0E8B91417}"/>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{111E6DD7-60E3-4805-8E58-B0C1A7144E2F}</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5D50-4D3B-BFB6-39C0E8B91417}"/>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{7C07960E-0C4A-45EB-B67E-AC9C3ED52694}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5D50-4D3B-BFB6-39C0E8B91417}"/>
                </c:ext>
              </c:extLst>
            </c:dLbl>
            <c:dLbl>
              <c:idx val="8"/>
              <c:tx>
                <c:strRef>
                  <c:f>公会計指標分析・財政指標組合せ分析表!$BX$72</c:f>
                  <c:strCache>
                    <c:ptCount val="1"/>
                    <c:pt idx="0">
                      <c:v>R03</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{3718236B-4234-48BC-BF22-62A52B975B3D}</c15:txfldGUID>
                      <c15:f>公会計指標分析・財政指標組合せ分析表!$BX$72</c15:f>
                      <c15:dlblFieldTableCache>
                        <c:ptCount val="1"/>
                        <c:pt idx="0">
                          <c:v>R03</c:v>
                        </c:pt>
                      </c15:dlblFieldTableCache>
                    </c15:dlblFTEntry>
                  </c15:dlblFieldTable>
                  <c15:showDataLabelsRange val="0"/>
                </c:ext>
                <c:ext xmlns:c16="http://schemas.microsoft.com/office/drawing/2014/chart" uri="{C3380CC4-5D6E-409C-BE32-E72D297353CC}">
                  <c16:uniqueId val="{00000005-5D50-4D3B-BFB6-39C0E8B91417}"/>
                </c:ext>
              </c:extLst>
            </c:dLbl>
            <c:dLbl>
              <c:idx val="16"/>
              <c:tx>
                <c:strRef>
                  <c:f>公会計指標分析・財政指標組合せ分析表!$CF$72</c:f>
                  <c:strCache>
                    <c:ptCount val="1"/>
                    <c:pt idx="0">
                      <c:v>R04</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{3CED2D8C-7DDF-4862-8B0B-72C4B3336427}</c15:txfldGUID>
                      <c15:f>公会計指標分析・財政指標組合せ分析表!$CF$72</c15:f>
                      <c15:dlblFieldTableCache>
                        <c:ptCount val="1"/>
                        <c:pt idx="0">
                          <c:v>R04</c:v>
                        </c:pt>
                      </c15:dlblFieldTableCache>
                    </c15:dlblFTEntry>
                  </c15:dlblFieldTable>
                  <c15:showDataLabelsRange val="0"/>
                </c:ext>
                <c:ext xmlns:c16="http://schemas.microsoft.com/office/drawing/2014/chart" uri="{C3380CC4-5D6E-409C-BE32-E72D297353CC}">
                  <c16:uniqueId val="{00000006-5D50-4D3B-BFB6-39C0E8B91417}"/>
                </c:ext>
              </c:extLst>
            </c:dLbl>
            <c:dLbl>
              <c:idx val="24"/>
              <c:tx>
                <c:strRef>
                  <c:f>公会計指標分析・財政指標組合せ分析表!$CN$72</c:f>
                  <c:strCache>
                    <c:ptCount val="1"/>
                    <c:pt idx="0">
                      <c:v>R05</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{77498091-E673-4CD6-A2F6-69DDEDA0FE7C}</c15:txfldGUID>
                      <c15:f>公会計指標分析・財政指標組合せ分析表!$CN$72</c15:f>
                      <c15:dlblFieldTableCache>
                        <c:ptCount val="1"/>
                        <c:pt idx="0">
                          <c:v>R05</c:v>
                        </c:pt>
                      </c15:dlblFieldTableCache>
                    </c15:dlblFTEntry>
                  </c15:dlblFieldTable>
                  <c15:showDataLabelsRange val="0"/>
                </c:ext>
                <c:ext xmlns:c16="http://schemas.microsoft.com/office/drawing/2014/chart" uri="{C3380CC4-5D6E-409C-BE32-E72D297353CC}">
                  <c16:uniqueId val="{00000007-5D50-4D3B-BFB6-39C0E8B91417}"/>
                </c:ext>
              </c:extLst>
            </c:dLbl>
            <c:dLbl>
              <c:idx val="32"/>
              <c:tx>
                <c:strRef>
                  <c:f>公会計指標分析・財政指標組合せ分析表!$CV$72</c:f>
                  <c:strCache>
                    <c:ptCount val="1"/>
                    <c:pt idx="0">
                      <c:v>R06</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{0B4C5CF1-EDD0-41E7-B519-325E01CA8F51}</c15:txfldGUID>
                      <c15:f>公会計指標分析・財政指標組合せ分析表!$CV$72</c15:f>
                      <c15:dlblFieldTableCache>
                        <c:ptCount val="1"/>
                        <c:pt idx="0">
                          <c:v>R06</c:v>
                        </c:pt>
                      </c15:dlblFieldTableCache>
                    </c15:dlblFTEntry>
                  </c15:dlblFieldTable>
                  <c15:showDataLabelsRange val="0"/>
                </c:ext>
                <c:ext xmlns:c16="http://schemas.microsoft.com/office/drawing/2014/chart" uri="{C3380CC4-5D6E-409C-BE32-E72D297353CC}">
                  <c16:uniqueId val="{00000008-5D50-4D3B-BFB6-39C0E8B91417}"/>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3.9</c:v>
                </c:pt>
                <c:pt idx="8">
                  <c:v>4.3</c:v>
                </c:pt>
                <c:pt idx="16">
                  <c:v>5</c:v>
                </c:pt>
                <c:pt idx="24">
                  <c:v>6.4</c:v>
                </c:pt>
                <c:pt idx="32">
                  <c:v>7.2</c:v>
                </c:pt>
              </c:numCache>
            </c:numRef>
          </c:xVal>
          <c:yVal>
            <c:numRef>
              <c:f>公会計指標分析・財政指標組合せ分析表!$BP$73:$DC$73</c:f>
              <c:numCache>
                <c:formatCode>#,##0.0;"▲ "#,##0.0</c:formatCode>
                <c:ptCount val="40"/>
                <c:pt idx="0">
                  <c:v>7.9</c:v>
                </c:pt>
                <c:pt idx="32">
                  <c:v>11.7</c:v>
                </c:pt>
              </c:numCache>
            </c:numRef>
          </c:yVal>
          <c:smooth val="0"/>
          <c:extLst>
            <c:ext xmlns:c16="http://schemas.microsoft.com/office/drawing/2014/chart" uri="{C3380CC4-5D6E-409C-BE32-E72D297353CC}">
              <c16:uniqueId val="{00000009-5D50-4D3B-BFB6-39C0E8B91417}"/>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tx>
                <c:strRef>
                  <c:f>公会計指標分析・財政指標組合せ分析表!$BP$72</c:f>
                  <c:strCache>
                    <c:ptCount val="1"/>
                    <c:pt idx="0">
                      <c:v>R02</c:v>
                    </c:pt>
                  </c:strCache>
                </c:strRef>
              </c:tx>
              <c:dLblPos val="r"/>
              <c:showLegendKey val="0"/>
              <c:showVal val="0"/>
              <c:showCatName val="0"/>
              <c:showSerName val="0"/>
              <c:showPercent val="0"/>
              <c:showBubbleSize val="0"/>
              <c:extLst>
                <c:ext xmlns:c15="http://schemas.microsoft.com/office/drawing/2012/chart" uri="{CE6537A1-D6FC-4f65-9D91-7224C49458BB}">
                  <c15:dlblFieldTable>
                    <c15:dlblFTEntry>
                      <c15:txfldGUID>{FDFC69A9-7366-48BC-8949-68C59F330755}</c15:txfldGUID>
                      <c15:f>公会計指標分析・財政指標組合せ分析表!$BP$72</c15:f>
                      <c15:dlblFieldTableCache>
                        <c:ptCount val="1"/>
                        <c:pt idx="0">
                          <c:v>R02</c:v>
                        </c:pt>
                      </c15:dlblFieldTableCache>
                    </c15:dlblFTEntry>
                  </c15:dlblFieldTable>
                  <c15:showDataLabelsRange val="0"/>
                </c:ext>
                <c:ext xmlns:c16="http://schemas.microsoft.com/office/drawing/2014/chart" uri="{C3380CC4-5D6E-409C-BE32-E72D297353CC}">
                  <c16:uniqueId val="{0000000A-5D50-4D3B-BFB6-39C0E8B91417}"/>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c:ext xmlns:c15="http://schemas.microsoft.com/office/drawing/2012/chart" uri="{CE6537A1-D6FC-4f65-9D91-7224C49458BB}">
                  <c15:dlblFieldTable>
                    <c15:dlblFTEntry>
                      <c15:txfldGUID>{2B4DB876-A0AF-499E-BECC-615DADC45FFA}</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5D50-4D3B-BFB6-39C0E8B91417}"/>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{D0B9EE0E-4CC5-4145-AA36-E8A5ADF5A4E0}</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5D50-4D3B-BFB6-39C0E8B91417}"/>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{DA06249B-E3D5-438D-BD11-355E7C367AC5}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5D50-4D3B-BFB6-39C0E8B91417}"/>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{7F57BB5A-6CC5-48B1-9C66-30A7E2477EBD}</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5D50-4D3B-BFB6-39C0E8B91417}"/>
                </c:ext>
              </c:extLst>
            </c:dLbl>
            <c:dLbl>
              <c:idx val="8"/>
              <c:tx>
                <c:strRef>
                  <c:f>公会計指標分析・財政指標組合せ分析表!$BX$72</c:f>
                  <c:strCache>
                    <c:ptCount val="1"/>
                    <c:pt idx="0">
                      <c:v>R03</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{F6491A8E-02EB-447D-A95C-5C9A359D721B}</c15:txfldGUID>
                      <c15:f>公会計指標分析・財政指標組合せ分析表!$BX$72</c15:f>
                      <c15:dlblFieldTableCache>
                        <c:ptCount val="1"/>
                        <c:pt idx="0">
                          <c:v>R03</c:v>
                        </c:pt>
                      </c15:dlblFieldTableCache>
                    </c15:dlblFTEntry>
                  </c15:dlblFieldTable>
                  <c15:showDataLabelsRange val="0"/>
                </c:ext>
                <c:ext xmlns:c16="http://schemas.microsoft.com/office/drawing/2014/chart" uri="{C3380CC4-5D6E-409C-BE32-E72D297353CC}">
                  <c16:uniqueId val="{0000000F-5D50-4D3B-BFB6-39C0E8B91417}"/>
                </c:ext>
              </c:extLst>
            </c:dLbl>
            <c:dLbl>
              <c:idx val="16"/>
              <c:tx>
                <c:strRef>
                  <c:f>公会計指標分析・財政指標組合せ分析表!$CF$72</c:f>
                  <c:strCache>
                    <c:ptCount val="1"/>
                    <c:pt idx="0">
                      <c:v>R04</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{70260E6E-4906-47C2-A11C-0A7DDD535838}</c15:txfldGUID>
                      <c15:f>公会計指標分析・財政指標組合せ分析表!$CF$72</c15:f>
                      <c15:dlblFieldTableCache>
                        <c:ptCount val="1"/>
                        <c:pt idx="0">
                          <c:v>R04</c:v>
                        </c:pt>
                      </c15:dlblFieldTableCache>
                    </c15:dlblFTEntry>
                  </c15:dlblFieldTable>
                  <c15:showDataLabelsRange val="0"/>
                </c:ext>
                <c:ext xmlns:c16="http://schemas.microsoft.com/office/drawing/2014/chart" uri="{C3380CC4-5D6E-409C-BE32-E72D297353CC}">
                  <c16:uniqueId val="{00000010-5D50-4D3B-BFB6-39C0E8B91417}"/>
                </c:ext>
              </c:extLst>
            </c:dLbl>
            <c:dLbl>
              <c:idx val="24"/>
              <c:tx>
                <c:strRef>
                  <c:f>公会計指標分析・財政指標組合せ分析表!$CN$72</c:f>
                  <c:strCache>
                    <c:ptCount val="1"/>
                    <c:pt idx="0">
                      <c:v>R05</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{735917E2-21F0-4EF0-B2F8-02E5C3E2F42F}</c15:txfldGUID>
                      <c15:f>公会計指標分析・財政指標組合せ分析表!$CN$72</c15:f>
                      <c15:dlblFieldTableCache>
                        <c:ptCount val="1"/>
                        <c:pt idx="0">
                          <c:v>R05</c:v>
                        </c:pt>
                      </c15:dlblFieldTableCache>
                    </c15:dlblFTEntry>
                  </c15:dlblFieldTable>
                  <c15:showDataLabelsRange val="0"/>
                </c:ext>
                <c:ext xmlns:c16="http://schemas.microsoft.com/office/drawing/2014/chart" uri="{C3380CC4-5D6E-409C-BE32-E72D297353CC}">
                  <c16:uniqueId val="{00000011-5D50-4D3B-BFB6-39C0E8B91417}"/>
                </c:ext>
              </c:extLst>
            </c:dLbl>
            <c:dLbl>
              <c:idx val="32"/>
              <c:tx>
                <c:strRef>
                  <c:f>公会計指標分析・財政指標組合せ分析表!$CV$72</c:f>
                  <c:strCache>
                    <c:ptCount val="1"/>
                    <c:pt idx="0">
                      <c:v>R06</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{66C84545-AF8F-4C66-B517-6506A609FB28}</c15:txfldGUID>
                      <c15:f>公会計指標分析・財政指標組合せ分析表!$CV$72</c15:f>
                      <c15:dlblFieldTableCache>
                        <c:ptCount val="1"/>
                        <c:pt idx="0">
                          <c:v>R06</c:v>
                        </c:pt>
                      </c15:dlblFieldTableCache>
                    </c15:dlblFTEntry>
                  </c15:dlblFieldTable>
                  <c15:showDataLabelsRange val="0"/>
                </c:ext>
                <c:ext xmlns:c16="http://schemas.microsoft.com/office/drawing/2014/chart" uri="{C3380CC4-5D6E-409C-BE32-E72D297353CC}">
                  <c16:uniqueId val="{00000012-5D50-4D3B-BFB6-39C0E8B91417}"/>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6.4</c:v>
                </c:pt>
                <c:pt idx="8">
                  <c:v>6.3</c:v>
                </c:pt>
                <c:pt idx="16">
                  <c:v>6.6</c:v>
                </c:pt>
                <c:pt idx="24">
                  <c:v>6.8</c:v>
                </c:pt>
                <c:pt idx="32">
                  <c:v>7</c:v>
                </c:pt>
              </c:numCache>
            </c:numRef>
          </c:xVal>
          <c:yVal>
            <c:numRef>
              <c:f>公会計指標分析・財政指標組合せ分析表!$BP$77:$DC$77</c:f>
              <c:numCache>
                <c:formatCode>#,##0.0;"▲ "#,##0.0</c:formatCode>
                <c:ptCount val="40"/>
                <c:pt idx="0">
                  <c:v>15.5</c:v>
                </c:pt>
                <c:pt idx="8">
                  <c:v>4.5999999999999996</c:v>
                </c:pt>
                <c:pt idx="16">
                  <c:v>0.6</c:v>
                </c:pt>
                <c:pt idx="24">
                  <c:v>0</c:v>
                </c:pt>
                <c:pt idx="32">
                  <c:v>1</c:v>
                </c:pt>
              </c:numCache>
            </c:numRef>
          </c:yVal>
          <c:smooth val="0"/>
          <c:extLst>
            <c:ext xmlns:c16="http://schemas.microsoft.com/office/drawing/2014/chart" uri="{C3380CC4-5D6E-409C-BE32-E72D297353CC}">
              <c16:uniqueId val="{00000013-5D50-4D3B-BFB6-39C0E8B91417}"/>
            </c:ext>
          </c:extLst>
        </c:ser>
        <c:dLbls>
          <c:showLegendKey val="0"/>
          <c:showVal val="1"/>
          <c:showCatName val="0"/>
          <c:showSerName val="0"/>
          <c:showPercent val="0"/>
          <c:showBubbleSize val="0"/>
        </c:dLbls>
        <c:axId val="84219776"/>
        <c:axId val="84234240"/>
      </c:scatterChart>
      <c:valAx>
        <c:axId val="84219776"/>
        <c:scaling>
          <c:orientation val="maxMin"/>
          <c:max val="8"/>
          <c:min val="3"/>
        </c:scaling>
        <c:delete val="0"/>
        <c:axPos val="t"/>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84234240"/>
        <c:crosses val="autoZero"/>
        <c:crossBetween val="midCat"/>
      </c:valAx>
      <c:valAx>
        <c:axId val="84234240"/>
        <c:scaling>
          <c:orientation val="maxMin"/>
          <c:max val="20"/>
          <c:min val="-10"/>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84219776"/>
        <c:crosses val="autoZero"/>
        <c:crossBetween val="midCat"/>
        <c:majorUnit val="10"/>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bwMode="auto">
        <a:xfrm rot="5400000">
          <a:off x="67579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100-000003000000}"/>
            </a:ext>
          </a:extLst>
        </xdr:cNvPr>
        <xdr:cNvSpPr>
          <a:spLocks/>
        </xdr:cNvSpPr>
      </xdr:nvSpPr>
      <xdr:spPr bwMode="auto">
        <a:xfrm>
          <a:off x="89820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香川県三木町</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26,877
26,556
75.78
15,095,663
14,497,013
553,605
6,582,035
8,376,573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7.2
11.7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5758692" cy="259045"/>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263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20</xdr:row>
      <xdr:rowOff>88900</xdr:rowOff>
    </xdr:from>
    <xdr:ext cx="8725722" cy="259045"/>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517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22</xdr:row>
      <xdr:rowOff>0</xdr:rowOff>
    </xdr:from>
    <xdr:ext cx="5961184" cy="259045"/>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3771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23</xdr:row>
      <xdr:rowOff>82550</xdr:rowOff>
    </xdr:from>
    <xdr:ext cx="8146654" cy="259045"/>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025900"/>
          <a:ext cx="81466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24</xdr:row>
      <xdr:rowOff>165100</xdr:rowOff>
    </xdr:from>
    <xdr:ext cx="8759834" cy="425758"/>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279900"/>
          <a:ext cx="8759834" cy="4257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「定員管理の状況」の「人口</a:t>
          </a:r>
          <a:r>
            <a:rPr kumimoji="1" lang="en-US" altLang="ja-JP" sz="1000">
              <a:solidFill>
                <a:srgbClr val="000000"/>
              </a:solidFill>
              <a:latin typeface="ＭＳ Ｐゴシック" panose="020B0600070205080204" pitchFamily="50" charset="-128"/>
              <a:ea typeface="ＭＳ Ｐゴシック" panose="020B0600070205080204" pitchFamily="50" charset="-128"/>
            </a:rPr>
            <a:t>1,000</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人当たり職員数」の算出に用いる職員数及び「給与水準（国との比較）</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ラスパイレス指数</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については、各調査対象年度の
　　地方公務員給与実態調査に基づいている。</a:t>
          </a:r>
        </a:p>
      </xdr:txBody>
    </xdr:sp>
    <xdr:clientData/>
  </xdr:oneCellAnchor>
  <xdr:oneCellAnchor>
    <xdr:from>
      <xdr:col>3</xdr:col>
      <xdr:colOff>133350</xdr:colOff>
      <xdr:row>26</xdr:row>
      <xdr:rowOff>76200</xdr:rowOff>
    </xdr:from>
    <xdr:ext cx="184731" cy="259045"/>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[0.53]</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前年度から増減はないものの、直近</a:t>
          </a:r>
          <a:r>
            <a:rPr kumimoji="1" lang="en-US" altLang="ja-JP" sz="1300">
              <a:latin typeface="ＭＳ Ｐゴシック" panose="020B0600070205080204" pitchFamily="50" charset="-128"/>
              <a:ea typeface="ＭＳ Ｐゴシック" panose="020B0600070205080204" pitchFamily="50" charset="-128"/>
            </a:rPr>
            <a:t>5</a:t>
          </a:r>
          <a:r>
            <a:rPr kumimoji="1" lang="ja-JP" altLang="en-US" sz="1300">
              <a:latin typeface="ＭＳ Ｐゴシック" panose="020B0600070205080204" pitchFamily="50" charset="-128"/>
              <a:ea typeface="ＭＳ Ｐゴシック" panose="020B0600070205080204" pitchFamily="50" charset="-128"/>
            </a:rPr>
            <a:t>年間は低下傾向であり、類似団体と比較すると</a:t>
          </a:r>
          <a:r>
            <a:rPr kumimoji="1" lang="en-US" altLang="ja-JP" sz="1300">
              <a:latin typeface="ＭＳ Ｐゴシック" panose="020B0600070205080204" pitchFamily="50" charset="-128"/>
              <a:ea typeface="ＭＳ Ｐゴシック" panose="020B0600070205080204" pitchFamily="50" charset="-128"/>
            </a:rPr>
            <a:t>0.1</a:t>
          </a:r>
          <a:r>
            <a:rPr kumimoji="1" lang="ja-JP" altLang="en-US" sz="1300">
              <a:latin typeface="ＭＳ Ｐゴシック" panose="020B0600070205080204" pitchFamily="50" charset="-128"/>
              <a:ea typeface="ＭＳ Ｐゴシック" panose="020B0600070205080204" pitchFamily="50" charset="-128"/>
            </a:rPr>
            <a:t>ポイント下回っている。真に必要な事業を峻別する等、歳出の徹底的な見直しを実施するとともに、ふるさと納税に係る事業をより一層推進する等、自主財源の確保に努める。</a:t>
          </a: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46</xdr:row>
      <xdr:rowOff>162577</xdr:rowOff>
    </xdr:from>
    <xdr:ext cx="762000" cy="259045"/>
    <xdr:sp macro="" textlink="">
      <xdr:nvSpPr>
        <xdr:cNvPr id="50" name="テキスト ボックス 49">
          <a:extLst>
            <a:ext uri="{FF2B5EF4-FFF2-40B4-BE49-F238E27FC236}">
              <a16:creationId xmlns:a16="http://schemas.microsoft.com/office/drawing/2014/main" id="{00000000-0008-0000-0300-000032000000}"/>
            </a:ext>
          </a:extLst>
        </xdr:cNvPr>
        <xdr:cNvSpPr txBox="1"/>
      </xdr:nvSpPr>
      <xdr:spPr>
        <a:xfrm>
          <a:off x="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45</xdr:row>
      <xdr:rowOff>74083</xdr:rowOff>
    </xdr:from>
    <xdr:to>
      <xdr:col>27</xdr:col>
      <xdr:colOff>184150</xdr:colOff>
      <xdr:row>45</xdr:row>
      <xdr:rowOff>74083</xdr:rowOff>
    </xdr:to>
    <xdr:cxnSp macro="">
      <xdr:nvCxnSpPr>
        <xdr:cNvPr id="51" name="直線コネクタ 50">
          <a:extLst>
            <a:ext uri="{FF2B5EF4-FFF2-40B4-BE49-F238E27FC236}">
              <a16:creationId xmlns:a16="http://schemas.microsoft.com/office/drawing/2014/main" id="{00000000-0008-0000-0300-000033000000}"/>
            </a:ext>
          </a:extLst>
        </xdr:cNvPr>
        <xdr:cNvCxnSpPr/>
      </xdr:nvCxnSpPr>
      <xdr:spPr>
        <a:xfrm>
          <a:off x="762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103310</xdr:rowOff>
    </xdr:from>
    <xdr:ext cx="762000" cy="259045"/>
    <xdr:sp macro="" textlink="">
      <xdr:nvSpPr>
        <xdr:cNvPr id="52" name="テキスト ボックス 51">
          <a:extLst>
            <a:ext uri="{FF2B5EF4-FFF2-40B4-BE49-F238E27FC236}">
              <a16:creationId xmlns:a16="http://schemas.microsoft.com/office/drawing/2014/main" id="{00000000-0008-0000-0300-000034000000}"/>
            </a:ext>
          </a:extLst>
        </xdr:cNvPr>
        <xdr:cNvSpPr txBox="1"/>
      </xdr:nvSpPr>
      <xdr:spPr>
        <a:xfrm>
          <a:off x="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14817</xdr:rowOff>
    </xdr:from>
    <xdr:to>
      <xdr:col>27</xdr:col>
      <xdr:colOff>184150</xdr:colOff>
      <xdr:row>43</xdr:row>
      <xdr:rowOff>14817</xdr:rowOff>
    </xdr:to>
    <xdr:cxnSp macro="">
      <xdr:nvCxnSpPr>
        <xdr:cNvPr id="53" name="直線コネクタ 52">
          <a:extLst>
            <a:ext uri="{FF2B5EF4-FFF2-40B4-BE49-F238E27FC236}">
              <a16:creationId xmlns:a16="http://schemas.microsoft.com/office/drawing/2014/main" id="{00000000-0008-0000-0300-000035000000}"/>
            </a:ext>
          </a:extLst>
        </xdr:cNvPr>
        <xdr:cNvCxnSpPr/>
      </xdr:nvCxnSpPr>
      <xdr:spPr>
        <a:xfrm>
          <a:off x="762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44044</xdr:rowOff>
    </xdr:from>
    <xdr:ext cx="762000" cy="259045"/>
    <xdr:sp macro="" textlink="">
      <xdr:nvSpPr>
        <xdr:cNvPr id="54" name="テキスト ボックス 53">
          <a:extLst>
            <a:ext uri="{FF2B5EF4-FFF2-40B4-BE49-F238E27FC236}">
              <a16:creationId xmlns:a16="http://schemas.microsoft.com/office/drawing/2014/main" id="{00000000-0008-0000-0300-000036000000}"/>
            </a:ext>
          </a:extLst>
        </xdr:cNvPr>
        <xdr:cNvSpPr txBox="1"/>
      </xdr:nvSpPr>
      <xdr:spPr>
        <a:xfrm>
          <a:off x="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40</xdr:row>
      <xdr:rowOff>127000</xdr:rowOff>
    </xdr:from>
    <xdr:to>
      <xdr:col>27</xdr:col>
      <xdr:colOff>184150</xdr:colOff>
      <xdr:row>40</xdr:row>
      <xdr:rowOff>127000</xdr:rowOff>
    </xdr:to>
    <xdr:cxnSp macro="">
      <xdr:nvCxnSpPr>
        <xdr:cNvPr id="55" name="直線コネクタ 54">
          <a:extLst>
            <a:ext uri="{FF2B5EF4-FFF2-40B4-BE49-F238E27FC236}">
              <a16:creationId xmlns:a16="http://schemas.microsoft.com/office/drawing/2014/main" id="{00000000-0008-0000-0300-000037000000}"/>
            </a:ext>
          </a:extLst>
        </xdr:cNvPr>
        <xdr:cNvCxnSpPr/>
      </xdr:nvCxnSpPr>
      <xdr:spPr>
        <a:xfrm>
          <a:off x="762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156227</xdr:rowOff>
    </xdr:from>
    <xdr:ext cx="762000" cy="259045"/>
    <xdr:sp macro="" textlink="">
      <xdr:nvSpPr>
        <xdr:cNvPr id="56" name="テキスト ボックス 55">
          <a:extLst>
            <a:ext uri="{FF2B5EF4-FFF2-40B4-BE49-F238E27FC236}">
              <a16:creationId xmlns:a16="http://schemas.microsoft.com/office/drawing/2014/main" id="{00000000-0008-0000-0300-000038000000}"/>
            </a:ext>
          </a:extLst>
        </xdr:cNvPr>
        <xdr:cNvSpPr txBox="1"/>
      </xdr:nvSpPr>
      <xdr:spPr>
        <a:xfrm>
          <a:off x="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38</xdr:row>
      <xdr:rowOff>67733</xdr:rowOff>
    </xdr:from>
    <xdr:to>
      <xdr:col>27</xdr:col>
      <xdr:colOff>184150</xdr:colOff>
      <xdr:row>38</xdr:row>
      <xdr:rowOff>67733</xdr:rowOff>
    </xdr:to>
    <xdr:cxnSp macro="">
      <xdr:nvCxnSpPr>
        <xdr:cNvPr id="57" name="直線コネクタ 56">
          <a:extLst>
            <a:ext uri="{FF2B5EF4-FFF2-40B4-BE49-F238E27FC236}">
              <a16:creationId xmlns:a16="http://schemas.microsoft.com/office/drawing/2014/main" id="{00000000-0008-0000-0300-000039000000}"/>
            </a:ext>
          </a:extLst>
        </xdr:cNvPr>
        <xdr:cNvCxnSpPr/>
      </xdr:nvCxnSpPr>
      <xdr:spPr>
        <a:xfrm>
          <a:off x="762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37</xdr:row>
      <xdr:rowOff>96960</xdr:rowOff>
    </xdr:from>
    <xdr:ext cx="762000" cy="259045"/>
    <xdr:sp macro="" textlink="">
      <xdr:nvSpPr>
        <xdr:cNvPr id="58" name="テキスト ボックス 57">
          <a:extLst>
            <a:ext uri="{FF2B5EF4-FFF2-40B4-BE49-F238E27FC236}">
              <a16:creationId xmlns:a16="http://schemas.microsoft.com/office/drawing/2014/main" id="{00000000-0008-0000-0300-00003A000000}"/>
            </a:ext>
          </a:extLst>
        </xdr:cNvPr>
        <xdr:cNvSpPr txBox="1"/>
      </xdr:nvSpPr>
      <xdr:spPr>
        <a:xfrm>
          <a:off x="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8467</xdr:rowOff>
    </xdr:from>
    <xdr:to>
      <xdr:col>27</xdr:col>
      <xdr:colOff>184150</xdr:colOff>
      <xdr:row>36</xdr:row>
      <xdr:rowOff>8467</xdr:rowOff>
    </xdr:to>
    <xdr:cxnSp macro="">
      <xdr:nvCxnSpPr>
        <xdr:cNvPr id="59" name="直線コネクタ 58">
          <a:extLst>
            <a:ext uri="{FF2B5EF4-FFF2-40B4-BE49-F238E27FC236}">
              <a16:creationId xmlns:a16="http://schemas.microsoft.com/office/drawing/2014/main" id="{00000000-0008-0000-0300-00003B000000}"/>
            </a:ext>
          </a:extLst>
        </xdr:cNvPr>
        <xdr:cNvCxnSpPr/>
      </xdr:nvCxnSpPr>
      <xdr:spPr>
        <a:xfrm>
          <a:off x="762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37694</xdr:rowOff>
    </xdr:from>
    <xdr:ext cx="762000" cy="259045"/>
    <xdr:sp macro="" textlink="">
      <xdr:nvSpPr>
        <xdr:cNvPr id="60" name="テキスト ボックス 59">
          <a:extLst>
            <a:ext uri="{FF2B5EF4-FFF2-40B4-BE49-F238E27FC236}">
              <a16:creationId xmlns:a16="http://schemas.microsoft.com/office/drawing/2014/main" id="{00000000-0008-0000-0300-00003C000000}"/>
            </a:ext>
          </a:extLst>
        </xdr:cNvPr>
        <xdr:cNvSpPr txBox="1"/>
      </xdr:nvSpPr>
      <xdr:spPr>
        <a:xfrm>
          <a:off x="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1" name="直線コネクタ 60">
          <a:extLst>
            <a:ext uri="{FF2B5EF4-FFF2-40B4-BE49-F238E27FC236}">
              <a16:creationId xmlns:a16="http://schemas.microsoft.com/office/drawing/2014/main" id="{00000000-0008-0000-0300-00003D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2" name="テキスト ボックス 61">
          <a:extLst>
            <a:ext uri="{FF2B5EF4-FFF2-40B4-BE49-F238E27FC236}">
              <a16:creationId xmlns:a16="http://schemas.microsoft.com/office/drawing/2014/main" id="{00000000-0008-0000-0300-00003E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3" name="財政力グラフ枠">
          <a:extLst>
            <a:ext uri="{FF2B5EF4-FFF2-40B4-BE49-F238E27FC236}">
              <a16:creationId xmlns:a16="http://schemas.microsoft.com/office/drawing/2014/main" id="{00000000-0008-0000-0300-00003F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37</xdr:row>
      <xdr:rowOff>24695</xdr:rowOff>
    </xdr:from>
    <xdr:to>
      <xdr:col>23</xdr:col>
      <xdr:colOff>133350</xdr:colOff>
      <xdr:row>45</xdr:row>
      <xdr:rowOff>114300</xdr:rowOff>
    </xdr:to>
    <xdr:cxnSp macro="">
      <xdr:nvCxnSpPr>
        <xdr:cNvPr id="64" name="直線コネクタ 63">
          <a:extLst>
            <a:ext uri="{FF2B5EF4-FFF2-40B4-BE49-F238E27FC236}">
              <a16:creationId xmlns:a16="http://schemas.microsoft.com/office/drawing/2014/main" id="{00000000-0008-0000-0300-000040000000}"/>
            </a:ext>
          </a:extLst>
        </xdr:cNvPr>
        <xdr:cNvCxnSpPr/>
      </xdr:nvCxnSpPr>
      <xdr:spPr>
        <a:xfrm flipV="1">
          <a:off x="4953000" y="6368345"/>
          <a:ext cx="0" cy="1461205"/>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45</xdr:row>
      <xdr:rowOff>86377</xdr:rowOff>
    </xdr:from>
    <xdr:ext cx="762000" cy="259045"/>
    <xdr:sp macro="" textlink="">
      <xdr:nvSpPr>
        <xdr:cNvPr id="65" name="財政力最小値テキスト">
          <a:extLst>
            <a:ext uri="{FF2B5EF4-FFF2-40B4-BE49-F238E27FC236}">
              <a16:creationId xmlns:a16="http://schemas.microsoft.com/office/drawing/2014/main" id="{00000000-0008-0000-0300-000041000000}"/>
            </a:ext>
          </a:extLst>
        </xdr:cNvPr>
        <xdr:cNvSpPr txBox="1"/>
      </xdr:nvSpPr>
      <xdr:spPr>
        <a:xfrm>
          <a:off x="5041900" y="78016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45</xdr:row>
      <xdr:rowOff>114300</xdr:rowOff>
    </xdr:from>
    <xdr:to>
      <xdr:col>24</xdr:col>
      <xdr:colOff>12700</xdr:colOff>
      <xdr:row>45</xdr:row>
      <xdr:rowOff>114300</xdr:rowOff>
    </xdr:to>
    <xdr:cxnSp macro="">
      <xdr:nvCxnSpPr>
        <xdr:cNvPr id="66" name="直線コネクタ 65">
          <a:extLst>
            <a:ext uri="{FF2B5EF4-FFF2-40B4-BE49-F238E27FC236}">
              <a16:creationId xmlns:a16="http://schemas.microsoft.com/office/drawing/2014/main" id="{00000000-0008-0000-0300-000042000000}"/>
            </a:ext>
          </a:extLst>
        </xdr:cNvPr>
        <xdr:cNvCxnSpPr/>
      </xdr:nvCxnSpPr>
      <xdr:spPr>
        <a:xfrm>
          <a:off x="4864100" y="78295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35</xdr:row>
      <xdr:rowOff>111072</xdr:rowOff>
    </xdr:from>
    <xdr:ext cx="762000" cy="259045"/>
    <xdr:sp macro="" textlink="">
      <xdr:nvSpPr>
        <xdr:cNvPr id="67" name="財政力最大値テキスト">
          <a:extLst>
            <a:ext uri="{FF2B5EF4-FFF2-40B4-BE49-F238E27FC236}">
              <a16:creationId xmlns:a16="http://schemas.microsoft.com/office/drawing/2014/main" id="{00000000-0008-0000-0300-000043000000}"/>
            </a:ext>
          </a:extLst>
        </xdr:cNvPr>
        <xdr:cNvSpPr txBox="1"/>
      </xdr:nvSpPr>
      <xdr:spPr>
        <a:xfrm>
          <a:off x="5041900" y="61118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37</xdr:row>
      <xdr:rowOff>24695</xdr:rowOff>
    </xdr:from>
    <xdr:to>
      <xdr:col>24</xdr:col>
      <xdr:colOff>12700</xdr:colOff>
      <xdr:row>37</xdr:row>
      <xdr:rowOff>24695</xdr:rowOff>
    </xdr:to>
    <xdr:cxnSp macro="">
      <xdr:nvCxnSpPr>
        <xdr:cNvPr id="68" name="直線コネクタ 67">
          <a:extLst>
            <a:ext uri="{FF2B5EF4-FFF2-40B4-BE49-F238E27FC236}">
              <a16:creationId xmlns:a16="http://schemas.microsoft.com/office/drawing/2014/main" id="{00000000-0008-0000-0300-000044000000}"/>
            </a:ext>
          </a:extLst>
        </xdr:cNvPr>
        <xdr:cNvCxnSpPr/>
      </xdr:nvCxnSpPr>
      <xdr:spPr>
        <a:xfrm>
          <a:off x="4864100" y="63683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43</xdr:row>
      <xdr:rowOff>108655</xdr:rowOff>
    </xdr:from>
    <xdr:to>
      <xdr:col>23</xdr:col>
      <xdr:colOff>133350</xdr:colOff>
      <xdr:row>43</xdr:row>
      <xdr:rowOff>108655</xdr:rowOff>
    </xdr:to>
    <xdr:cxnSp macro="">
      <xdr:nvCxnSpPr>
        <xdr:cNvPr id="69" name="直線コネクタ 68">
          <a:extLst>
            <a:ext uri="{FF2B5EF4-FFF2-40B4-BE49-F238E27FC236}">
              <a16:creationId xmlns:a16="http://schemas.microsoft.com/office/drawing/2014/main" id="{00000000-0008-0000-0300-000045000000}"/>
            </a:ext>
          </a:extLst>
        </xdr:cNvPr>
        <xdr:cNvCxnSpPr/>
      </xdr:nvCxnSpPr>
      <xdr:spPr>
        <a:xfrm>
          <a:off x="4114800" y="7481005"/>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41</xdr:row>
      <xdr:rowOff>111777</xdr:rowOff>
    </xdr:from>
    <xdr:ext cx="762000" cy="259045"/>
    <xdr:sp macro="" textlink="">
      <xdr:nvSpPr>
        <xdr:cNvPr id="70" name="財政力平均値テキスト">
          <a:extLst>
            <a:ext uri="{FF2B5EF4-FFF2-40B4-BE49-F238E27FC236}">
              <a16:creationId xmlns:a16="http://schemas.microsoft.com/office/drawing/2014/main" id="{00000000-0008-0000-0300-000046000000}"/>
            </a:ext>
          </a:extLst>
        </xdr:cNvPr>
        <xdr:cNvSpPr txBox="1"/>
      </xdr:nvSpPr>
      <xdr:spPr>
        <a:xfrm>
          <a:off x="5041900" y="714122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42</xdr:row>
      <xdr:rowOff>95250</xdr:rowOff>
    </xdr:from>
    <xdr:to>
      <xdr:col>23</xdr:col>
      <xdr:colOff>184150</xdr:colOff>
      <xdr:row>43</xdr:row>
      <xdr:rowOff>25400</xdr:rowOff>
    </xdr:to>
    <xdr:sp macro="" textlink="">
      <xdr:nvSpPr>
        <xdr:cNvPr id="71" name="フローチャート: 判断 70">
          <a:extLst>
            <a:ext uri="{FF2B5EF4-FFF2-40B4-BE49-F238E27FC236}">
              <a16:creationId xmlns:a16="http://schemas.microsoft.com/office/drawing/2014/main" id="{00000000-0008-0000-0300-000047000000}"/>
            </a:ext>
          </a:extLst>
        </xdr:cNvPr>
        <xdr:cNvSpPr/>
      </xdr:nvSpPr>
      <xdr:spPr>
        <a:xfrm>
          <a:off x="4902200" y="7296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43</xdr:row>
      <xdr:rowOff>95250</xdr:rowOff>
    </xdr:from>
    <xdr:to>
      <xdr:col>19</xdr:col>
      <xdr:colOff>133350</xdr:colOff>
      <xdr:row>43</xdr:row>
      <xdr:rowOff>108655</xdr:rowOff>
    </xdr:to>
    <xdr:cxnSp macro="">
      <xdr:nvCxnSpPr>
        <xdr:cNvPr id="72" name="直線コネクタ 71">
          <a:extLst>
            <a:ext uri="{FF2B5EF4-FFF2-40B4-BE49-F238E27FC236}">
              <a16:creationId xmlns:a16="http://schemas.microsoft.com/office/drawing/2014/main" id="{00000000-0008-0000-0300-000048000000}"/>
            </a:ext>
          </a:extLst>
        </xdr:cNvPr>
        <xdr:cNvCxnSpPr/>
      </xdr:nvCxnSpPr>
      <xdr:spPr>
        <a:xfrm>
          <a:off x="3225800" y="7467600"/>
          <a:ext cx="889000" cy="134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42</xdr:row>
      <xdr:rowOff>81845</xdr:rowOff>
    </xdr:from>
    <xdr:to>
      <xdr:col>19</xdr:col>
      <xdr:colOff>184150</xdr:colOff>
      <xdr:row>43</xdr:row>
      <xdr:rowOff>11995</xdr:rowOff>
    </xdr:to>
    <xdr:sp macro="" textlink="">
      <xdr:nvSpPr>
        <xdr:cNvPr id="73" name="フローチャート: 判断 72">
          <a:extLst>
            <a:ext uri="{FF2B5EF4-FFF2-40B4-BE49-F238E27FC236}">
              <a16:creationId xmlns:a16="http://schemas.microsoft.com/office/drawing/2014/main" id="{00000000-0008-0000-0300-000049000000}"/>
            </a:ext>
          </a:extLst>
        </xdr:cNvPr>
        <xdr:cNvSpPr/>
      </xdr:nvSpPr>
      <xdr:spPr>
        <a:xfrm>
          <a:off x="4064000" y="72827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41</xdr:row>
      <xdr:rowOff>22172</xdr:rowOff>
    </xdr:from>
    <xdr:ext cx="736600" cy="259045"/>
    <xdr:sp macro="" textlink="">
      <xdr:nvSpPr>
        <xdr:cNvPr id="74" name="テキスト ボックス 73">
          <a:extLst>
            <a:ext uri="{FF2B5EF4-FFF2-40B4-BE49-F238E27FC236}">
              <a16:creationId xmlns:a16="http://schemas.microsoft.com/office/drawing/2014/main" id="{00000000-0008-0000-0300-00004A000000}"/>
            </a:ext>
          </a:extLst>
        </xdr:cNvPr>
        <xdr:cNvSpPr txBox="1"/>
      </xdr:nvSpPr>
      <xdr:spPr>
        <a:xfrm>
          <a:off x="3733800" y="705162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43</xdr:row>
      <xdr:rowOff>81845</xdr:rowOff>
    </xdr:from>
    <xdr:to>
      <xdr:col>15</xdr:col>
      <xdr:colOff>82550</xdr:colOff>
      <xdr:row>43</xdr:row>
      <xdr:rowOff>95250</xdr:rowOff>
    </xdr:to>
    <xdr:cxnSp macro="">
      <xdr:nvCxnSpPr>
        <xdr:cNvPr id="75" name="直線コネクタ 74">
          <a:extLst>
            <a:ext uri="{FF2B5EF4-FFF2-40B4-BE49-F238E27FC236}">
              <a16:creationId xmlns:a16="http://schemas.microsoft.com/office/drawing/2014/main" id="{00000000-0008-0000-0300-00004B000000}"/>
            </a:ext>
          </a:extLst>
        </xdr:cNvPr>
        <xdr:cNvCxnSpPr/>
      </xdr:nvCxnSpPr>
      <xdr:spPr>
        <a:xfrm>
          <a:off x="2336800" y="7454195"/>
          <a:ext cx="889000" cy="134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42</xdr:row>
      <xdr:rowOff>55033</xdr:rowOff>
    </xdr:from>
    <xdr:to>
      <xdr:col>15</xdr:col>
      <xdr:colOff>133350</xdr:colOff>
      <xdr:row>42</xdr:row>
      <xdr:rowOff>156633</xdr:rowOff>
    </xdr:to>
    <xdr:sp macro="" textlink="">
      <xdr:nvSpPr>
        <xdr:cNvPr id="76" name="フローチャート: 判断 75">
          <a:extLst>
            <a:ext uri="{FF2B5EF4-FFF2-40B4-BE49-F238E27FC236}">
              <a16:creationId xmlns:a16="http://schemas.microsoft.com/office/drawing/2014/main" id="{00000000-0008-0000-0300-00004C000000}"/>
            </a:ext>
          </a:extLst>
        </xdr:cNvPr>
        <xdr:cNvSpPr/>
      </xdr:nvSpPr>
      <xdr:spPr>
        <a:xfrm>
          <a:off x="3175000" y="72559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40</xdr:row>
      <xdr:rowOff>166810</xdr:rowOff>
    </xdr:from>
    <xdr:ext cx="762000" cy="259045"/>
    <xdr:sp macro="" textlink="">
      <xdr:nvSpPr>
        <xdr:cNvPr id="77" name="テキスト ボックス 76">
          <a:extLst>
            <a:ext uri="{FF2B5EF4-FFF2-40B4-BE49-F238E27FC236}">
              <a16:creationId xmlns:a16="http://schemas.microsoft.com/office/drawing/2014/main" id="{00000000-0008-0000-0300-00004D000000}"/>
            </a:ext>
          </a:extLst>
        </xdr:cNvPr>
        <xdr:cNvSpPr txBox="1"/>
      </xdr:nvSpPr>
      <xdr:spPr>
        <a:xfrm>
          <a:off x="2844800" y="70248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43</xdr:row>
      <xdr:rowOff>68439</xdr:rowOff>
    </xdr:from>
    <xdr:to>
      <xdr:col>11</xdr:col>
      <xdr:colOff>31750</xdr:colOff>
      <xdr:row>43</xdr:row>
      <xdr:rowOff>81845</xdr:rowOff>
    </xdr:to>
    <xdr:cxnSp macro="">
      <xdr:nvCxnSpPr>
        <xdr:cNvPr id="78" name="直線コネクタ 77">
          <a:extLst>
            <a:ext uri="{FF2B5EF4-FFF2-40B4-BE49-F238E27FC236}">
              <a16:creationId xmlns:a16="http://schemas.microsoft.com/office/drawing/2014/main" id="{00000000-0008-0000-0300-00004E000000}"/>
            </a:ext>
          </a:extLst>
        </xdr:cNvPr>
        <xdr:cNvCxnSpPr/>
      </xdr:nvCxnSpPr>
      <xdr:spPr>
        <a:xfrm>
          <a:off x="1447800" y="7440789"/>
          <a:ext cx="889000" cy="134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42</xdr:row>
      <xdr:rowOff>28222</xdr:rowOff>
    </xdr:from>
    <xdr:to>
      <xdr:col>11</xdr:col>
      <xdr:colOff>82550</xdr:colOff>
      <xdr:row>42</xdr:row>
      <xdr:rowOff>129822</xdr:rowOff>
    </xdr:to>
    <xdr:sp macro="" textlink="">
      <xdr:nvSpPr>
        <xdr:cNvPr id="79" name="フローチャート: 判断 78">
          <a:extLst>
            <a:ext uri="{FF2B5EF4-FFF2-40B4-BE49-F238E27FC236}">
              <a16:creationId xmlns:a16="http://schemas.microsoft.com/office/drawing/2014/main" id="{00000000-0008-0000-0300-00004F000000}"/>
            </a:ext>
          </a:extLst>
        </xdr:cNvPr>
        <xdr:cNvSpPr/>
      </xdr:nvSpPr>
      <xdr:spPr>
        <a:xfrm>
          <a:off x="2286000" y="72291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40</xdr:row>
      <xdr:rowOff>139999</xdr:rowOff>
    </xdr:from>
    <xdr:ext cx="762000" cy="259045"/>
    <xdr:sp macro="" textlink="">
      <xdr:nvSpPr>
        <xdr:cNvPr id="80" name="テキスト ボックス 79">
          <a:extLst>
            <a:ext uri="{FF2B5EF4-FFF2-40B4-BE49-F238E27FC236}">
              <a16:creationId xmlns:a16="http://schemas.microsoft.com/office/drawing/2014/main" id="{00000000-0008-0000-0300-000050000000}"/>
            </a:ext>
          </a:extLst>
        </xdr:cNvPr>
        <xdr:cNvSpPr txBox="1"/>
      </xdr:nvSpPr>
      <xdr:spPr>
        <a:xfrm>
          <a:off x="1955800" y="69979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42</xdr:row>
      <xdr:rowOff>14817</xdr:rowOff>
    </xdr:from>
    <xdr:to>
      <xdr:col>7</xdr:col>
      <xdr:colOff>31750</xdr:colOff>
      <xdr:row>42</xdr:row>
      <xdr:rowOff>116417</xdr:rowOff>
    </xdr:to>
    <xdr:sp macro="" textlink="">
      <xdr:nvSpPr>
        <xdr:cNvPr id="81" name="フローチャート: 判断 80">
          <a:extLst>
            <a:ext uri="{FF2B5EF4-FFF2-40B4-BE49-F238E27FC236}">
              <a16:creationId xmlns:a16="http://schemas.microsoft.com/office/drawing/2014/main" id="{00000000-0008-0000-0300-000051000000}"/>
            </a:ext>
          </a:extLst>
        </xdr:cNvPr>
        <xdr:cNvSpPr/>
      </xdr:nvSpPr>
      <xdr:spPr>
        <a:xfrm>
          <a:off x="1397000" y="72157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40</xdr:row>
      <xdr:rowOff>126594</xdr:rowOff>
    </xdr:from>
    <xdr:ext cx="762000" cy="259045"/>
    <xdr:sp macro="" textlink="">
      <xdr:nvSpPr>
        <xdr:cNvPr id="82" name="テキスト ボックス 81">
          <a:extLst>
            <a:ext uri="{FF2B5EF4-FFF2-40B4-BE49-F238E27FC236}">
              <a16:creationId xmlns:a16="http://schemas.microsoft.com/office/drawing/2014/main" id="{00000000-0008-0000-0300-000052000000}"/>
            </a:ext>
          </a:extLst>
        </xdr:cNvPr>
        <xdr:cNvSpPr txBox="1"/>
      </xdr:nvSpPr>
      <xdr:spPr>
        <a:xfrm>
          <a:off x="1066800" y="69845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4" name="テキスト ボックス 83">
          <a:extLst>
            <a:ext uri="{FF2B5EF4-FFF2-40B4-BE49-F238E27FC236}">
              <a16:creationId xmlns:a16="http://schemas.microsoft.com/office/drawing/2014/main" id="{00000000-0008-0000-0300-000054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5" name="テキスト ボックス 84">
          <a:extLst>
            <a:ext uri="{FF2B5EF4-FFF2-40B4-BE49-F238E27FC236}">
              <a16:creationId xmlns:a16="http://schemas.microsoft.com/office/drawing/2014/main" id="{00000000-0008-0000-0300-000055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6" name="テキスト ボックス 85">
          <a:extLst>
            <a:ext uri="{FF2B5EF4-FFF2-40B4-BE49-F238E27FC236}">
              <a16:creationId xmlns:a16="http://schemas.microsoft.com/office/drawing/2014/main" id="{00000000-0008-0000-0300-000056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7" name="テキスト ボックス 86">
          <a:extLst>
            <a:ext uri="{FF2B5EF4-FFF2-40B4-BE49-F238E27FC236}">
              <a16:creationId xmlns:a16="http://schemas.microsoft.com/office/drawing/2014/main" id="{00000000-0008-0000-0300-000057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57855</xdr:rowOff>
    </xdr:from>
    <xdr:to>
      <xdr:col>23</xdr:col>
      <xdr:colOff>184150</xdr:colOff>
      <xdr:row>43</xdr:row>
      <xdr:rowOff>159455</xdr:rowOff>
    </xdr:to>
    <xdr:sp macro="" textlink="">
      <xdr:nvSpPr>
        <xdr:cNvPr id="88" name="楕円 87">
          <a:extLst>
            <a:ext uri="{FF2B5EF4-FFF2-40B4-BE49-F238E27FC236}">
              <a16:creationId xmlns:a16="http://schemas.microsoft.com/office/drawing/2014/main" id="{00000000-0008-0000-0300-000058000000}"/>
            </a:ext>
          </a:extLst>
        </xdr:cNvPr>
        <xdr:cNvSpPr/>
      </xdr:nvSpPr>
      <xdr:spPr>
        <a:xfrm>
          <a:off x="4902200" y="74302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43</xdr:row>
      <xdr:rowOff>29932</xdr:rowOff>
    </xdr:from>
    <xdr:ext cx="762000" cy="259045"/>
    <xdr:sp macro="" textlink="">
      <xdr:nvSpPr>
        <xdr:cNvPr id="89" name="財政力該当値テキスト">
          <a:extLst>
            <a:ext uri="{FF2B5EF4-FFF2-40B4-BE49-F238E27FC236}">
              <a16:creationId xmlns:a16="http://schemas.microsoft.com/office/drawing/2014/main" id="{00000000-0008-0000-0300-000059000000}"/>
            </a:ext>
          </a:extLst>
        </xdr:cNvPr>
        <xdr:cNvSpPr txBox="1"/>
      </xdr:nvSpPr>
      <xdr:spPr>
        <a:xfrm>
          <a:off x="5041900" y="74022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43</xdr:row>
      <xdr:rowOff>57855</xdr:rowOff>
    </xdr:from>
    <xdr:to>
      <xdr:col>19</xdr:col>
      <xdr:colOff>184150</xdr:colOff>
      <xdr:row>43</xdr:row>
      <xdr:rowOff>159455</xdr:rowOff>
    </xdr:to>
    <xdr:sp macro="" textlink="">
      <xdr:nvSpPr>
        <xdr:cNvPr id="90" name="楕円 89">
          <a:extLst>
            <a:ext uri="{FF2B5EF4-FFF2-40B4-BE49-F238E27FC236}">
              <a16:creationId xmlns:a16="http://schemas.microsoft.com/office/drawing/2014/main" id="{00000000-0008-0000-0300-00005A000000}"/>
            </a:ext>
          </a:extLst>
        </xdr:cNvPr>
        <xdr:cNvSpPr/>
      </xdr:nvSpPr>
      <xdr:spPr>
        <a:xfrm>
          <a:off x="4064000" y="74302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43</xdr:row>
      <xdr:rowOff>144232</xdr:rowOff>
    </xdr:from>
    <xdr:ext cx="736600" cy="259045"/>
    <xdr:sp macro="" textlink="">
      <xdr:nvSpPr>
        <xdr:cNvPr id="91" name="テキスト ボックス 90">
          <a:extLst>
            <a:ext uri="{FF2B5EF4-FFF2-40B4-BE49-F238E27FC236}">
              <a16:creationId xmlns:a16="http://schemas.microsoft.com/office/drawing/2014/main" id="{00000000-0008-0000-0300-00005B000000}"/>
            </a:ext>
          </a:extLst>
        </xdr:cNvPr>
        <xdr:cNvSpPr txBox="1"/>
      </xdr:nvSpPr>
      <xdr:spPr>
        <a:xfrm>
          <a:off x="3733800" y="751658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43</xdr:row>
      <xdr:rowOff>44450</xdr:rowOff>
    </xdr:from>
    <xdr:to>
      <xdr:col>15</xdr:col>
      <xdr:colOff>133350</xdr:colOff>
      <xdr:row>43</xdr:row>
      <xdr:rowOff>146050</xdr:rowOff>
    </xdr:to>
    <xdr:sp macro="" textlink="">
      <xdr:nvSpPr>
        <xdr:cNvPr id="92" name="楕円 91">
          <a:extLst>
            <a:ext uri="{FF2B5EF4-FFF2-40B4-BE49-F238E27FC236}">
              <a16:creationId xmlns:a16="http://schemas.microsoft.com/office/drawing/2014/main" id="{00000000-0008-0000-0300-00005C000000}"/>
            </a:ext>
          </a:extLst>
        </xdr:cNvPr>
        <xdr:cNvSpPr/>
      </xdr:nvSpPr>
      <xdr:spPr>
        <a:xfrm>
          <a:off x="3175000" y="7416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43</xdr:row>
      <xdr:rowOff>130827</xdr:rowOff>
    </xdr:from>
    <xdr:ext cx="762000" cy="259045"/>
    <xdr:sp macro="" textlink="">
      <xdr:nvSpPr>
        <xdr:cNvPr id="93" name="テキスト ボックス 92">
          <a:extLst>
            <a:ext uri="{FF2B5EF4-FFF2-40B4-BE49-F238E27FC236}">
              <a16:creationId xmlns:a16="http://schemas.microsoft.com/office/drawing/2014/main" id="{00000000-0008-0000-0300-00005D000000}"/>
            </a:ext>
          </a:extLst>
        </xdr:cNvPr>
        <xdr:cNvSpPr txBox="1"/>
      </xdr:nvSpPr>
      <xdr:spPr>
        <a:xfrm>
          <a:off x="2844800" y="7503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43</xdr:row>
      <xdr:rowOff>31045</xdr:rowOff>
    </xdr:from>
    <xdr:to>
      <xdr:col>11</xdr:col>
      <xdr:colOff>82550</xdr:colOff>
      <xdr:row>43</xdr:row>
      <xdr:rowOff>132645</xdr:rowOff>
    </xdr:to>
    <xdr:sp macro="" textlink="">
      <xdr:nvSpPr>
        <xdr:cNvPr id="94" name="楕円 93">
          <a:extLst>
            <a:ext uri="{FF2B5EF4-FFF2-40B4-BE49-F238E27FC236}">
              <a16:creationId xmlns:a16="http://schemas.microsoft.com/office/drawing/2014/main" id="{00000000-0008-0000-0300-00005E000000}"/>
            </a:ext>
          </a:extLst>
        </xdr:cNvPr>
        <xdr:cNvSpPr/>
      </xdr:nvSpPr>
      <xdr:spPr>
        <a:xfrm>
          <a:off x="2286000" y="74033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43</xdr:row>
      <xdr:rowOff>117422</xdr:rowOff>
    </xdr:from>
    <xdr:ext cx="762000" cy="259045"/>
    <xdr:sp macro="" textlink="">
      <xdr:nvSpPr>
        <xdr:cNvPr id="95" name="テキスト ボックス 94">
          <a:extLst>
            <a:ext uri="{FF2B5EF4-FFF2-40B4-BE49-F238E27FC236}">
              <a16:creationId xmlns:a16="http://schemas.microsoft.com/office/drawing/2014/main" id="{00000000-0008-0000-0300-00005F000000}"/>
            </a:ext>
          </a:extLst>
        </xdr:cNvPr>
        <xdr:cNvSpPr txBox="1"/>
      </xdr:nvSpPr>
      <xdr:spPr>
        <a:xfrm>
          <a:off x="1955800" y="74897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43</xdr:row>
      <xdr:rowOff>17639</xdr:rowOff>
    </xdr:from>
    <xdr:to>
      <xdr:col>7</xdr:col>
      <xdr:colOff>31750</xdr:colOff>
      <xdr:row>43</xdr:row>
      <xdr:rowOff>119239</xdr:rowOff>
    </xdr:to>
    <xdr:sp macro="" textlink="">
      <xdr:nvSpPr>
        <xdr:cNvPr id="96" name="楕円 95">
          <a:extLst>
            <a:ext uri="{FF2B5EF4-FFF2-40B4-BE49-F238E27FC236}">
              <a16:creationId xmlns:a16="http://schemas.microsoft.com/office/drawing/2014/main" id="{00000000-0008-0000-0300-000060000000}"/>
            </a:ext>
          </a:extLst>
        </xdr:cNvPr>
        <xdr:cNvSpPr/>
      </xdr:nvSpPr>
      <xdr:spPr>
        <a:xfrm>
          <a:off x="1397000" y="73899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43</xdr:row>
      <xdr:rowOff>104016</xdr:rowOff>
    </xdr:from>
    <xdr:ext cx="762000" cy="259045"/>
    <xdr:sp macro="" textlink="">
      <xdr:nvSpPr>
        <xdr:cNvPr id="97" name="テキスト ボックス 96">
          <a:extLst>
            <a:ext uri="{FF2B5EF4-FFF2-40B4-BE49-F238E27FC236}">
              <a16:creationId xmlns:a16="http://schemas.microsoft.com/office/drawing/2014/main" id="{00000000-0008-0000-0300-000061000000}"/>
            </a:ext>
          </a:extLst>
        </xdr:cNvPr>
        <xdr:cNvSpPr txBox="1"/>
      </xdr:nvSpPr>
      <xdr:spPr>
        <a:xfrm>
          <a:off x="1066800" y="74763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8" name="正方形/長方形 97">
          <a:extLst>
            <a:ext uri="{FF2B5EF4-FFF2-40B4-BE49-F238E27FC236}">
              <a16:creationId xmlns:a16="http://schemas.microsoft.com/office/drawing/2014/main" id="{00000000-0008-0000-0300-000062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9" name="テキスト ボックス 98">
          <a:extLst>
            <a:ext uri="{FF2B5EF4-FFF2-40B4-BE49-F238E27FC236}">
              <a16:creationId xmlns:a16="http://schemas.microsoft.com/office/drawing/2014/main" id="{00000000-0008-0000-0300-000063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100" name="テキスト ボックス 99">
          <a:extLst>
            <a:ext uri="{FF2B5EF4-FFF2-40B4-BE49-F238E27FC236}">
              <a16:creationId xmlns:a16="http://schemas.microsoft.com/office/drawing/2014/main" id="{00000000-0008-0000-0300-000064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[91.4%]</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1" name="正方形/長方形 100">
          <a:extLst>
            <a:ext uri="{FF2B5EF4-FFF2-40B4-BE49-F238E27FC236}">
              <a16:creationId xmlns:a16="http://schemas.microsoft.com/office/drawing/2014/main" id="{00000000-0008-0000-0300-000065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2" name="正方形/長方形 101">
          <a:extLst>
            <a:ext uri="{FF2B5EF4-FFF2-40B4-BE49-F238E27FC236}">
              <a16:creationId xmlns:a16="http://schemas.microsoft.com/office/drawing/2014/main" id="{00000000-0008-0000-0300-000066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3" name="正方形/長方形 102">
          <a:extLst>
            <a:ext uri="{FF2B5EF4-FFF2-40B4-BE49-F238E27FC236}">
              <a16:creationId xmlns:a16="http://schemas.microsoft.com/office/drawing/2014/main" id="{00000000-0008-0000-0300-000067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6" name="正方形/長方形 105">
          <a:extLst>
            <a:ext uri="{FF2B5EF4-FFF2-40B4-BE49-F238E27FC236}">
              <a16:creationId xmlns:a16="http://schemas.microsoft.com/office/drawing/2014/main" id="{00000000-0008-0000-0300-00006A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7" name="正方形/長方形 106">
          <a:extLst>
            <a:ext uri="{FF2B5EF4-FFF2-40B4-BE49-F238E27FC236}">
              <a16:creationId xmlns:a16="http://schemas.microsoft.com/office/drawing/2014/main" id="{00000000-0008-0000-0300-00006B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8" name="正方形/長方形 107">
          <a:extLst>
            <a:ext uri="{FF2B5EF4-FFF2-40B4-BE49-F238E27FC236}">
              <a16:creationId xmlns:a16="http://schemas.microsoft.com/office/drawing/2014/main" id="{00000000-0008-0000-0300-00006C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9" name="正方形/長方形 108">
          <a:extLst>
            <a:ext uri="{FF2B5EF4-FFF2-40B4-BE49-F238E27FC236}">
              <a16:creationId xmlns:a16="http://schemas.microsoft.com/office/drawing/2014/main" id="{00000000-0008-0000-0300-00006D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10" name="テキスト ボックス 109">
          <a:extLst>
            <a:ext uri="{FF2B5EF4-FFF2-40B4-BE49-F238E27FC236}">
              <a16:creationId xmlns:a16="http://schemas.microsoft.com/office/drawing/2014/main" id="{00000000-0008-0000-0300-00006E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前年度から</a:t>
          </a:r>
          <a:r>
            <a:rPr kumimoji="1" lang="en-US" altLang="ja-JP" sz="1300">
              <a:latin typeface="ＭＳ Ｐゴシック" panose="020B0600070205080204" pitchFamily="50" charset="-128"/>
              <a:ea typeface="ＭＳ Ｐゴシック" panose="020B0600070205080204" pitchFamily="50" charset="-128"/>
            </a:rPr>
            <a:t>2.9</a:t>
          </a:r>
          <a:r>
            <a:rPr kumimoji="1" lang="ja-JP" altLang="en-US" sz="1300">
              <a:latin typeface="ＭＳ Ｐゴシック" panose="020B0600070205080204" pitchFamily="50" charset="-128"/>
              <a:ea typeface="ＭＳ Ｐゴシック" panose="020B0600070205080204" pitchFamily="50" charset="-128"/>
            </a:rPr>
            <a:t>ポイント上昇しており、直近</a:t>
          </a:r>
          <a:r>
            <a:rPr kumimoji="1" lang="en-US" altLang="ja-JP" sz="1300">
              <a:latin typeface="ＭＳ Ｐゴシック" panose="020B0600070205080204" pitchFamily="50" charset="-128"/>
              <a:ea typeface="ＭＳ Ｐゴシック" panose="020B0600070205080204" pitchFamily="50" charset="-128"/>
            </a:rPr>
            <a:t>5</a:t>
          </a:r>
          <a:r>
            <a:rPr kumimoji="1" lang="ja-JP" altLang="en-US" sz="1300">
              <a:latin typeface="ＭＳ Ｐゴシック" panose="020B0600070205080204" pitchFamily="50" charset="-128"/>
              <a:ea typeface="ＭＳ Ｐゴシック" panose="020B0600070205080204" pitchFamily="50" charset="-128"/>
            </a:rPr>
            <a:t>年間で初めて類似団体平均を上回っている。要因として、人件費、物価高騰による経常的な行政コストの増加が挙げられる。事業の精査を徹底し、優先度の低い事務事業については計画的に廃止・縮小していくことで、経常経費の削減を図る。</a:t>
          </a:r>
        </a:p>
      </xdr:txBody>
    </xdr:sp>
    <xdr:clientData/>
  </xdr:twoCellAnchor>
  <xdr:oneCellAnchor>
    <xdr:from>
      <xdr:col>3</xdr:col>
      <xdr:colOff>95250</xdr:colOff>
      <xdr:row>54</xdr:row>
      <xdr:rowOff>139700</xdr:rowOff>
    </xdr:from>
    <xdr:ext cx="298543" cy="225703"/>
    <xdr:sp macro="" textlink="">
      <xdr:nvSpPr>
        <xdr:cNvPr id="111" name="テキスト ボックス 110">
          <a:extLst>
            <a:ext uri="{FF2B5EF4-FFF2-40B4-BE49-F238E27FC236}">
              <a16:creationId xmlns:a16="http://schemas.microsoft.com/office/drawing/2014/main" id="{00000000-0008-0000-0300-00006F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2" name="直線コネクタ 111">
          <a:extLst>
            <a:ext uri="{FF2B5EF4-FFF2-40B4-BE49-F238E27FC236}">
              <a16:creationId xmlns:a16="http://schemas.microsoft.com/office/drawing/2014/main" id="{00000000-0008-0000-0300-000070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3" name="テキスト ボックス 112">
          <a:extLst>
            <a:ext uri="{FF2B5EF4-FFF2-40B4-BE49-F238E27FC236}">
              <a16:creationId xmlns:a16="http://schemas.microsoft.com/office/drawing/2014/main" id="{00000000-0008-0000-0300-000071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66</xdr:row>
      <xdr:rowOff>82550</xdr:rowOff>
    </xdr:from>
    <xdr:to>
      <xdr:col>27</xdr:col>
      <xdr:colOff>184150</xdr:colOff>
      <xdr:row>66</xdr:row>
      <xdr:rowOff>82550</xdr:rowOff>
    </xdr:to>
    <xdr:cxnSp macro="">
      <xdr:nvCxnSpPr>
        <xdr:cNvPr id="114" name="直線コネクタ 113">
          <a:extLst>
            <a:ext uri="{FF2B5EF4-FFF2-40B4-BE49-F238E27FC236}">
              <a16:creationId xmlns:a16="http://schemas.microsoft.com/office/drawing/2014/main" id="{00000000-0008-0000-0300-000072000000}"/>
            </a:ext>
          </a:extLst>
        </xdr:cNvPr>
        <xdr:cNvCxnSpPr/>
      </xdr:nvCxnSpPr>
      <xdr:spPr>
        <a:xfrm>
          <a:off x="762000" y="113982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65</xdr:row>
      <xdr:rowOff>111777</xdr:rowOff>
    </xdr:from>
    <xdr:ext cx="762000" cy="259045"/>
    <xdr:sp macro="" textlink="">
      <xdr:nvSpPr>
        <xdr:cNvPr id="115" name="テキスト ボックス 114">
          <a:extLst>
            <a:ext uri="{FF2B5EF4-FFF2-40B4-BE49-F238E27FC236}">
              <a16:creationId xmlns:a16="http://schemas.microsoft.com/office/drawing/2014/main" id="{00000000-0008-0000-0300-000073000000}"/>
            </a:ext>
          </a:extLst>
        </xdr:cNvPr>
        <xdr:cNvSpPr txBox="1"/>
      </xdr:nvSpPr>
      <xdr:spPr>
        <a:xfrm>
          <a:off x="0" y="1125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62</xdr:row>
      <xdr:rowOff>165100</xdr:rowOff>
    </xdr:from>
    <xdr:to>
      <xdr:col>27</xdr:col>
      <xdr:colOff>184150</xdr:colOff>
      <xdr:row>62</xdr:row>
      <xdr:rowOff>165100</xdr:rowOff>
    </xdr:to>
    <xdr:cxnSp macro="">
      <xdr:nvCxnSpPr>
        <xdr:cNvPr id="116" name="直線コネクタ 115">
          <a:extLst>
            <a:ext uri="{FF2B5EF4-FFF2-40B4-BE49-F238E27FC236}">
              <a16:creationId xmlns:a16="http://schemas.microsoft.com/office/drawing/2014/main" id="{00000000-0008-0000-0300-000074000000}"/>
            </a:ext>
          </a:extLst>
        </xdr:cNvPr>
        <xdr:cNvCxnSpPr/>
      </xdr:nvCxnSpPr>
      <xdr:spPr>
        <a:xfrm>
          <a:off x="762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22877</xdr:rowOff>
    </xdr:from>
    <xdr:ext cx="762000" cy="259045"/>
    <xdr:sp macro="" textlink="">
      <xdr:nvSpPr>
        <xdr:cNvPr id="117" name="テキスト ボックス 116">
          <a:extLst>
            <a:ext uri="{FF2B5EF4-FFF2-40B4-BE49-F238E27FC236}">
              <a16:creationId xmlns:a16="http://schemas.microsoft.com/office/drawing/2014/main" id="{00000000-0008-0000-0300-000075000000}"/>
            </a:ext>
          </a:extLst>
        </xdr:cNvPr>
        <xdr:cNvSpPr txBox="1"/>
      </xdr:nvSpPr>
      <xdr:spPr>
        <a:xfrm>
          <a:off x="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59</xdr:row>
      <xdr:rowOff>76200</xdr:rowOff>
    </xdr:from>
    <xdr:to>
      <xdr:col>27</xdr:col>
      <xdr:colOff>184150</xdr:colOff>
      <xdr:row>59</xdr:row>
      <xdr:rowOff>76200</xdr:rowOff>
    </xdr:to>
    <xdr:cxnSp macro="">
      <xdr:nvCxnSpPr>
        <xdr:cNvPr id="118" name="直線コネクタ 117">
          <a:extLst>
            <a:ext uri="{FF2B5EF4-FFF2-40B4-BE49-F238E27FC236}">
              <a16:creationId xmlns:a16="http://schemas.microsoft.com/office/drawing/2014/main" id="{00000000-0008-0000-0300-000076000000}"/>
            </a:ext>
          </a:extLst>
        </xdr:cNvPr>
        <xdr:cNvCxnSpPr/>
      </xdr:nvCxnSpPr>
      <xdr:spPr>
        <a:xfrm>
          <a:off x="762000" y="101917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58</xdr:row>
      <xdr:rowOff>105427</xdr:rowOff>
    </xdr:from>
    <xdr:ext cx="762000" cy="259045"/>
    <xdr:sp macro="" textlink="">
      <xdr:nvSpPr>
        <xdr:cNvPr id="119" name="テキスト ボックス 118">
          <a:extLst>
            <a:ext uri="{FF2B5EF4-FFF2-40B4-BE49-F238E27FC236}">
              <a16:creationId xmlns:a16="http://schemas.microsoft.com/office/drawing/2014/main" id="{00000000-0008-0000-0300-000077000000}"/>
            </a:ext>
          </a:extLst>
        </xdr:cNvPr>
        <xdr:cNvSpPr txBox="1"/>
      </xdr:nvSpPr>
      <xdr:spPr>
        <a:xfrm>
          <a:off x="0" y="10049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0" name="直線コネクタ 119">
          <a:extLst>
            <a:ext uri="{FF2B5EF4-FFF2-40B4-BE49-F238E27FC236}">
              <a16:creationId xmlns:a16="http://schemas.microsoft.com/office/drawing/2014/main" id="{00000000-0008-0000-0300-000078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1" name="テキスト ボックス 120">
          <a:extLst>
            <a:ext uri="{FF2B5EF4-FFF2-40B4-BE49-F238E27FC236}">
              <a16:creationId xmlns:a16="http://schemas.microsoft.com/office/drawing/2014/main" id="{00000000-0008-0000-0300-000079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2" name="財政構造の弾力性グラフ枠">
          <a:extLst>
            <a:ext uri="{FF2B5EF4-FFF2-40B4-BE49-F238E27FC236}">
              <a16:creationId xmlns:a16="http://schemas.microsoft.com/office/drawing/2014/main" id="{00000000-0008-0000-0300-00007A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59</xdr:row>
      <xdr:rowOff>21907</xdr:rowOff>
    </xdr:from>
    <xdr:to>
      <xdr:col>23</xdr:col>
      <xdr:colOff>133350</xdr:colOff>
      <xdr:row>66</xdr:row>
      <xdr:rowOff>142875</xdr:rowOff>
    </xdr:to>
    <xdr:cxnSp macro="">
      <xdr:nvCxnSpPr>
        <xdr:cNvPr id="123" name="直線コネクタ 122">
          <a:extLst>
            <a:ext uri="{FF2B5EF4-FFF2-40B4-BE49-F238E27FC236}">
              <a16:creationId xmlns:a16="http://schemas.microsoft.com/office/drawing/2014/main" id="{00000000-0008-0000-0300-00007B000000}"/>
            </a:ext>
          </a:extLst>
        </xdr:cNvPr>
        <xdr:cNvCxnSpPr/>
      </xdr:nvCxnSpPr>
      <xdr:spPr>
        <a:xfrm flipV="1">
          <a:off x="4953000" y="10137457"/>
          <a:ext cx="0" cy="132111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66</xdr:row>
      <xdr:rowOff>114952</xdr:rowOff>
    </xdr:from>
    <xdr:ext cx="762000" cy="259045"/>
    <xdr:sp macro="" textlink="">
      <xdr:nvSpPr>
        <xdr:cNvPr id="124" name="財政構造の弾力性最小値テキスト">
          <a:extLst>
            <a:ext uri="{FF2B5EF4-FFF2-40B4-BE49-F238E27FC236}">
              <a16:creationId xmlns:a16="http://schemas.microsoft.com/office/drawing/2014/main" id="{00000000-0008-0000-0300-00007C000000}"/>
            </a:ext>
          </a:extLst>
        </xdr:cNvPr>
        <xdr:cNvSpPr txBox="1"/>
      </xdr:nvSpPr>
      <xdr:spPr>
        <a:xfrm>
          <a:off x="5041900" y="114306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66</xdr:row>
      <xdr:rowOff>142875</xdr:rowOff>
    </xdr:from>
    <xdr:to>
      <xdr:col>24</xdr:col>
      <xdr:colOff>12700</xdr:colOff>
      <xdr:row>66</xdr:row>
      <xdr:rowOff>142875</xdr:rowOff>
    </xdr:to>
    <xdr:cxnSp macro="">
      <xdr:nvCxnSpPr>
        <xdr:cNvPr id="125" name="直線コネクタ 124">
          <a:extLst>
            <a:ext uri="{FF2B5EF4-FFF2-40B4-BE49-F238E27FC236}">
              <a16:creationId xmlns:a16="http://schemas.microsoft.com/office/drawing/2014/main" id="{00000000-0008-0000-0300-00007D000000}"/>
            </a:ext>
          </a:extLst>
        </xdr:cNvPr>
        <xdr:cNvCxnSpPr/>
      </xdr:nvCxnSpPr>
      <xdr:spPr>
        <a:xfrm>
          <a:off x="4864100" y="114585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57</xdr:row>
      <xdr:rowOff>108284</xdr:rowOff>
    </xdr:from>
    <xdr:ext cx="762000" cy="259045"/>
    <xdr:sp macro="" textlink="">
      <xdr:nvSpPr>
        <xdr:cNvPr id="126" name="財政構造の弾力性最大値テキスト">
          <a:extLst>
            <a:ext uri="{FF2B5EF4-FFF2-40B4-BE49-F238E27FC236}">
              <a16:creationId xmlns:a16="http://schemas.microsoft.com/office/drawing/2014/main" id="{00000000-0008-0000-0300-00007E000000}"/>
            </a:ext>
          </a:extLst>
        </xdr:cNvPr>
        <xdr:cNvSpPr txBox="1"/>
      </xdr:nvSpPr>
      <xdr:spPr>
        <a:xfrm>
          <a:off x="5041900" y="98809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59</xdr:row>
      <xdr:rowOff>21907</xdr:rowOff>
    </xdr:from>
    <xdr:to>
      <xdr:col>24</xdr:col>
      <xdr:colOff>12700</xdr:colOff>
      <xdr:row>59</xdr:row>
      <xdr:rowOff>21907</xdr:rowOff>
    </xdr:to>
    <xdr:cxnSp macro="">
      <xdr:nvCxnSpPr>
        <xdr:cNvPr id="127" name="直線コネクタ 126">
          <a:extLst>
            <a:ext uri="{FF2B5EF4-FFF2-40B4-BE49-F238E27FC236}">
              <a16:creationId xmlns:a16="http://schemas.microsoft.com/office/drawing/2014/main" id="{00000000-0008-0000-0300-00007F000000}"/>
            </a:ext>
          </a:extLst>
        </xdr:cNvPr>
        <xdr:cNvCxnSpPr/>
      </xdr:nvCxnSpPr>
      <xdr:spPr>
        <a:xfrm>
          <a:off x="4864100" y="101374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62</xdr:row>
      <xdr:rowOff>74613</xdr:rowOff>
    </xdr:from>
    <xdr:to>
      <xdr:col>23</xdr:col>
      <xdr:colOff>133350</xdr:colOff>
      <xdr:row>63</xdr:row>
      <xdr:rowOff>78105</xdr:rowOff>
    </xdr:to>
    <xdr:cxnSp macro="">
      <xdr:nvCxnSpPr>
        <xdr:cNvPr id="128" name="直線コネクタ 127">
          <a:extLst>
            <a:ext uri="{FF2B5EF4-FFF2-40B4-BE49-F238E27FC236}">
              <a16:creationId xmlns:a16="http://schemas.microsoft.com/office/drawing/2014/main" id="{00000000-0008-0000-0300-000080000000}"/>
            </a:ext>
          </a:extLst>
        </xdr:cNvPr>
        <xdr:cNvCxnSpPr/>
      </xdr:nvCxnSpPr>
      <xdr:spPr>
        <a:xfrm>
          <a:off x="4114800" y="10704513"/>
          <a:ext cx="838200" cy="1749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62</xdr:row>
      <xdr:rowOff>37799</xdr:rowOff>
    </xdr:from>
    <xdr:ext cx="762000" cy="259045"/>
    <xdr:sp macro="" textlink="">
      <xdr:nvSpPr>
        <xdr:cNvPr id="129" name="財政構造の弾力性平均値テキスト">
          <a:extLst>
            <a:ext uri="{FF2B5EF4-FFF2-40B4-BE49-F238E27FC236}">
              <a16:creationId xmlns:a16="http://schemas.microsoft.com/office/drawing/2014/main" id="{00000000-0008-0000-0300-000081000000}"/>
            </a:ext>
          </a:extLst>
        </xdr:cNvPr>
        <xdr:cNvSpPr txBox="1"/>
      </xdr:nvSpPr>
      <xdr:spPr>
        <a:xfrm>
          <a:off x="5041900" y="1066769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63</xdr:row>
      <xdr:rowOff>21272</xdr:rowOff>
    </xdr:from>
    <xdr:to>
      <xdr:col>23</xdr:col>
      <xdr:colOff>184150</xdr:colOff>
      <xdr:row>63</xdr:row>
      <xdr:rowOff>122872</xdr:rowOff>
    </xdr:to>
    <xdr:sp macro="" textlink="">
      <xdr:nvSpPr>
        <xdr:cNvPr id="130" name="フローチャート: 判断 129">
          <a:extLst>
            <a:ext uri="{FF2B5EF4-FFF2-40B4-BE49-F238E27FC236}">
              <a16:creationId xmlns:a16="http://schemas.microsoft.com/office/drawing/2014/main" id="{00000000-0008-0000-0300-000082000000}"/>
            </a:ext>
          </a:extLst>
        </xdr:cNvPr>
        <xdr:cNvSpPr/>
      </xdr:nvSpPr>
      <xdr:spPr>
        <a:xfrm>
          <a:off x="4902200" y="108226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62</xdr:row>
      <xdr:rowOff>74613</xdr:rowOff>
    </xdr:from>
    <xdr:to>
      <xdr:col>19</xdr:col>
      <xdr:colOff>133350</xdr:colOff>
      <xdr:row>62</xdr:row>
      <xdr:rowOff>74613</xdr:rowOff>
    </xdr:to>
    <xdr:cxnSp macro="">
      <xdr:nvCxnSpPr>
        <xdr:cNvPr id="131" name="直線コネクタ 130">
          <a:extLst>
            <a:ext uri="{FF2B5EF4-FFF2-40B4-BE49-F238E27FC236}">
              <a16:creationId xmlns:a16="http://schemas.microsoft.com/office/drawing/2014/main" id="{00000000-0008-0000-0300-000083000000}"/>
            </a:ext>
          </a:extLst>
        </xdr:cNvPr>
        <xdr:cNvCxnSpPr/>
      </xdr:nvCxnSpPr>
      <xdr:spPr>
        <a:xfrm>
          <a:off x="3225800" y="10704513"/>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63</xdr:row>
      <xdr:rowOff>9207</xdr:rowOff>
    </xdr:from>
    <xdr:to>
      <xdr:col>19</xdr:col>
      <xdr:colOff>184150</xdr:colOff>
      <xdr:row>63</xdr:row>
      <xdr:rowOff>110807</xdr:rowOff>
    </xdr:to>
    <xdr:sp macro="" textlink="">
      <xdr:nvSpPr>
        <xdr:cNvPr id="132" name="フローチャート: 判断 131">
          <a:extLst>
            <a:ext uri="{FF2B5EF4-FFF2-40B4-BE49-F238E27FC236}">
              <a16:creationId xmlns:a16="http://schemas.microsoft.com/office/drawing/2014/main" id="{00000000-0008-0000-0300-000084000000}"/>
            </a:ext>
          </a:extLst>
        </xdr:cNvPr>
        <xdr:cNvSpPr/>
      </xdr:nvSpPr>
      <xdr:spPr>
        <a:xfrm>
          <a:off x="4064000" y="108105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63</xdr:row>
      <xdr:rowOff>95584</xdr:rowOff>
    </xdr:from>
    <xdr:ext cx="736600" cy="259045"/>
    <xdr:sp macro="" textlink="">
      <xdr:nvSpPr>
        <xdr:cNvPr id="133" name="テキスト ボックス 132">
          <a:extLst>
            <a:ext uri="{FF2B5EF4-FFF2-40B4-BE49-F238E27FC236}">
              <a16:creationId xmlns:a16="http://schemas.microsoft.com/office/drawing/2014/main" id="{00000000-0008-0000-0300-000085000000}"/>
            </a:ext>
          </a:extLst>
        </xdr:cNvPr>
        <xdr:cNvSpPr txBox="1"/>
      </xdr:nvSpPr>
      <xdr:spPr>
        <a:xfrm>
          <a:off x="3733800" y="1089693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60</xdr:row>
      <xdr:rowOff>103822</xdr:rowOff>
    </xdr:from>
    <xdr:to>
      <xdr:col>15</xdr:col>
      <xdr:colOff>82550</xdr:colOff>
      <xdr:row>62</xdr:row>
      <xdr:rowOff>74613</xdr:rowOff>
    </xdr:to>
    <xdr:cxnSp macro="">
      <xdr:nvCxnSpPr>
        <xdr:cNvPr id="134" name="直線コネクタ 133">
          <a:extLst>
            <a:ext uri="{FF2B5EF4-FFF2-40B4-BE49-F238E27FC236}">
              <a16:creationId xmlns:a16="http://schemas.microsoft.com/office/drawing/2014/main" id="{00000000-0008-0000-0300-000086000000}"/>
            </a:ext>
          </a:extLst>
        </xdr:cNvPr>
        <xdr:cNvCxnSpPr/>
      </xdr:nvCxnSpPr>
      <xdr:spPr>
        <a:xfrm>
          <a:off x="2336800" y="10390822"/>
          <a:ext cx="889000" cy="3136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62</xdr:row>
      <xdr:rowOff>72072</xdr:rowOff>
    </xdr:from>
    <xdr:to>
      <xdr:col>15</xdr:col>
      <xdr:colOff>133350</xdr:colOff>
      <xdr:row>63</xdr:row>
      <xdr:rowOff>2222</xdr:rowOff>
    </xdr:to>
    <xdr:sp macro="" textlink="">
      <xdr:nvSpPr>
        <xdr:cNvPr id="135" name="フローチャート: 判断 134">
          <a:extLst>
            <a:ext uri="{FF2B5EF4-FFF2-40B4-BE49-F238E27FC236}">
              <a16:creationId xmlns:a16="http://schemas.microsoft.com/office/drawing/2014/main" id="{00000000-0008-0000-0300-000087000000}"/>
            </a:ext>
          </a:extLst>
        </xdr:cNvPr>
        <xdr:cNvSpPr/>
      </xdr:nvSpPr>
      <xdr:spPr>
        <a:xfrm>
          <a:off x="3175000" y="107019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62</xdr:row>
      <xdr:rowOff>158449</xdr:rowOff>
    </xdr:from>
    <xdr:ext cx="762000" cy="259045"/>
    <xdr:sp macro="" textlink="">
      <xdr:nvSpPr>
        <xdr:cNvPr id="136" name="テキスト ボックス 135">
          <a:extLst>
            <a:ext uri="{FF2B5EF4-FFF2-40B4-BE49-F238E27FC236}">
              <a16:creationId xmlns:a16="http://schemas.microsoft.com/office/drawing/2014/main" id="{00000000-0008-0000-0300-000088000000}"/>
            </a:ext>
          </a:extLst>
        </xdr:cNvPr>
        <xdr:cNvSpPr txBox="1"/>
      </xdr:nvSpPr>
      <xdr:spPr>
        <a:xfrm>
          <a:off x="2844800" y="107883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60</xdr:row>
      <xdr:rowOff>103822</xdr:rowOff>
    </xdr:from>
    <xdr:to>
      <xdr:col>11</xdr:col>
      <xdr:colOff>31750</xdr:colOff>
      <xdr:row>62</xdr:row>
      <xdr:rowOff>74613</xdr:rowOff>
    </xdr:to>
    <xdr:cxnSp macro="">
      <xdr:nvCxnSpPr>
        <xdr:cNvPr id="137" name="直線コネクタ 136">
          <a:extLst>
            <a:ext uri="{FF2B5EF4-FFF2-40B4-BE49-F238E27FC236}">
              <a16:creationId xmlns:a16="http://schemas.microsoft.com/office/drawing/2014/main" id="{00000000-0008-0000-0300-000089000000}"/>
            </a:ext>
          </a:extLst>
        </xdr:cNvPr>
        <xdr:cNvCxnSpPr/>
      </xdr:nvCxnSpPr>
      <xdr:spPr>
        <a:xfrm flipV="1">
          <a:off x="1447800" y="10390822"/>
          <a:ext cx="889000" cy="3136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61</xdr:row>
      <xdr:rowOff>2222</xdr:rowOff>
    </xdr:from>
    <xdr:to>
      <xdr:col>11</xdr:col>
      <xdr:colOff>82550</xdr:colOff>
      <xdr:row>61</xdr:row>
      <xdr:rowOff>103822</xdr:rowOff>
    </xdr:to>
    <xdr:sp macro="" textlink="">
      <xdr:nvSpPr>
        <xdr:cNvPr id="138" name="フローチャート: 判断 137">
          <a:extLst>
            <a:ext uri="{FF2B5EF4-FFF2-40B4-BE49-F238E27FC236}">
              <a16:creationId xmlns:a16="http://schemas.microsoft.com/office/drawing/2014/main" id="{00000000-0008-0000-0300-00008A000000}"/>
            </a:ext>
          </a:extLst>
        </xdr:cNvPr>
        <xdr:cNvSpPr/>
      </xdr:nvSpPr>
      <xdr:spPr>
        <a:xfrm>
          <a:off x="2286000" y="104606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61</xdr:row>
      <xdr:rowOff>88599</xdr:rowOff>
    </xdr:from>
    <xdr:ext cx="762000" cy="259045"/>
    <xdr:sp macro="" textlink="">
      <xdr:nvSpPr>
        <xdr:cNvPr id="139" name="テキスト ボックス 138">
          <a:extLst>
            <a:ext uri="{FF2B5EF4-FFF2-40B4-BE49-F238E27FC236}">
              <a16:creationId xmlns:a16="http://schemas.microsoft.com/office/drawing/2014/main" id="{00000000-0008-0000-0300-00008B000000}"/>
            </a:ext>
          </a:extLst>
        </xdr:cNvPr>
        <xdr:cNvSpPr txBox="1"/>
      </xdr:nvSpPr>
      <xdr:spPr>
        <a:xfrm>
          <a:off x="1955800" y="105470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62</xdr:row>
      <xdr:rowOff>150495</xdr:rowOff>
    </xdr:from>
    <xdr:to>
      <xdr:col>7</xdr:col>
      <xdr:colOff>31750</xdr:colOff>
      <xdr:row>63</xdr:row>
      <xdr:rowOff>80645</xdr:rowOff>
    </xdr:to>
    <xdr:sp macro="" textlink="">
      <xdr:nvSpPr>
        <xdr:cNvPr id="140" name="フローチャート: 判断 139">
          <a:extLst>
            <a:ext uri="{FF2B5EF4-FFF2-40B4-BE49-F238E27FC236}">
              <a16:creationId xmlns:a16="http://schemas.microsoft.com/office/drawing/2014/main" id="{00000000-0008-0000-0300-00008C000000}"/>
            </a:ext>
          </a:extLst>
        </xdr:cNvPr>
        <xdr:cNvSpPr/>
      </xdr:nvSpPr>
      <xdr:spPr>
        <a:xfrm>
          <a:off x="1397000" y="107803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63</xdr:row>
      <xdr:rowOff>65422</xdr:rowOff>
    </xdr:from>
    <xdr:ext cx="762000" cy="259045"/>
    <xdr:sp macro="" textlink="">
      <xdr:nvSpPr>
        <xdr:cNvPr id="141" name="テキスト ボックス 140">
          <a:extLst>
            <a:ext uri="{FF2B5EF4-FFF2-40B4-BE49-F238E27FC236}">
              <a16:creationId xmlns:a16="http://schemas.microsoft.com/office/drawing/2014/main" id="{00000000-0008-0000-0300-00008D000000}"/>
            </a:ext>
          </a:extLst>
        </xdr:cNvPr>
        <xdr:cNvSpPr txBox="1"/>
      </xdr:nvSpPr>
      <xdr:spPr>
        <a:xfrm>
          <a:off x="1066800" y="108667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2" name="テキスト ボックス 141">
          <a:extLst>
            <a:ext uri="{FF2B5EF4-FFF2-40B4-BE49-F238E27FC236}">
              <a16:creationId xmlns:a16="http://schemas.microsoft.com/office/drawing/2014/main" id="{00000000-0008-0000-0300-00008E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3" name="テキスト ボックス 142">
          <a:extLst>
            <a:ext uri="{FF2B5EF4-FFF2-40B4-BE49-F238E27FC236}">
              <a16:creationId xmlns:a16="http://schemas.microsoft.com/office/drawing/2014/main" id="{00000000-0008-0000-0300-00008F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4" name="テキスト ボックス 143">
          <a:extLst>
            <a:ext uri="{FF2B5EF4-FFF2-40B4-BE49-F238E27FC236}">
              <a16:creationId xmlns:a16="http://schemas.microsoft.com/office/drawing/2014/main" id="{00000000-0008-0000-0300-000090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5" name="テキスト ボックス 144">
          <a:extLst>
            <a:ext uri="{FF2B5EF4-FFF2-40B4-BE49-F238E27FC236}">
              <a16:creationId xmlns:a16="http://schemas.microsoft.com/office/drawing/2014/main" id="{00000000-0008-0000-0300-000091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46" name="テキスト ボックス 145">
          <a:extLst>
            <a:ext uri="{FF2B5EF4-FFF2-40B4-BE49-F238E27FC236}">
              <a16:creationId xmlns:a16="http://schemas.microsoft.com/office/drawing/2014/main" id="{00000000-0008-0000-0300-000092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63</xdr:row>
      <xdr:rowOff>27305</xdr:rowOff>
    </xdr:from>
    <xdr:to>
      <xdr:col>23</xdr:col>
      <xdr:colOff>184150</xdr:colOff>
      <xdr:row>63</xdr:row>
      <xdr:rowOff>128905</xdr:rowOff>
    </xdr:to>
    <xdr:sp macro="" textlink="">
      <xdr:nvSpPr>
        <xdr:cNvPr id="147" name="楕円 146">
          <a:extLst>
            <a:ext uri="{FF2B5EF4-FFF2-40B4-BE49-F238E27FC236}">
              <a16:creationId xmlns:a16="http://schemas.microsoft.com/office/drawing/2014/main" id="{00000000-0008-0000-0300-000093000000}"/>
            </a:ext>
          </a:extLst>
        </xdr:cNvPr>
        <xdr:cNvSpPr/>
      </xdr:nvSpPr>
      <xdr:spPr>
        <a:xfrm>
          <a:off x="4902200" y="108286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62</xdr:row>
      <xdr:rowOff>170832</xdr:rowOff>
    </xdr:from>
    <xdr:ext cx="762000" cy="259045"/>
    <xdr:sp macro="" textlink="">
      <xdr:nvSpPr>
        <xdr:cNvPr id="148" name="財政構造の弾力性該当値テキスト">
          <a:extLst>
            <a:ext uri="{FF2B5EF4-FFF2-40B4-BE49-F238E27FC236}">
              <a16:creationId xmlns:a16="http://schemas.microsoft.com/office/drawing/2014/main" id="{00000000-0008-0000-0300-000094000000}"/>
            </a:ext>
          </a:extLst>
        </xdr:cNvPr>
        <xdr:cNvSpPr txBox="1"/>
      </xdr:nvSpPr>
      <xdr:spPr>
        <a:xfrm>
          <a:off x="5041900" y="108007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62</xdr:row>
      <xdr:rowOff>23813</xdr:rowOff>
    </xdr:from>
    <xdr:to>
      <xdr:col>19</xdr:col>
      <xdr:colOff>184150</xdr:colOff>
      <xdr:row>62</xdr:row>
      <xdr:rowOff>125413</xdr:rowOff>
    </xdr:to>
    <xdr:sp macro="" textlink="">
      <xdr:nvSpPr>
        <xdr:cNvPr id="149" name="楕円 148">
          <a:extLst>
            <a:ext uri="{FF2B5EF4-FFF2-40B4-BE49-F238E27FC236}">
              <a16:creationId xmlns:a16="http://schemas.microsoft.com/office/drawing/2014/main" id="{00000000-0008-0000-0300-000095000000}"/>
            </a:ext>
          </a:extLst>
        </xdr:cNvPr>
        <xdr:cNvSpPr/>
      </xdr:nvSpPr>
      <xdr:spPr>
        <a:xfrm>
          <a:off x="4064000" y="106537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60</xdr:row>
      <xdr:rowOff>135590</xdr:rowOff>
    </xdr:from>
    <xdr:ext cx="736600" cy="259045"/>
    <xdr:sp macro="" textlink="">
      <xdr:nvSpPr>
        <xdr:cNvPr id="150" name="テキスト ボックス 149">
          <a:extLst>
            <a:ext uri="{FF2B5EF4-FFF2-40B4-BE49-F238E27FC236}">
              <a16:creationId xmlns:a16="http://schemas.microsoft.com/office/drawing/2014/main" id="{00000000-0008-0000-0300-000096000000}"/>
            </a:ext>
          </a:extLst>
        </xdr:cNvPr>
        <xdr:cNvSpPr txBox="1"/>
      </xdr:nvSpPr>
      <xdr:spPr>
        <a:xfrm>
          <a:off x="3733800" y="1042259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62</xdr:row>
      <xdr:rowOff>23813</xdr:rowOff>
    </xdr:from>
    <xdr:to>
      <xdr:col>15</xdr:col>
      <xdr:colOff>133350</xdr:colOff>
      <xdr:row>62</xdr:row>
      <xdr:rowOff>125413</xdr:rowOff>
    </xdr:to>
    <xdr:sp macro="" textlink="">
      <xdr:nvSpPr>
        <xdr:cNvPr id="151" name="楕円 150">
          <a:extLst>
            <a:ext uri="{FF2B5EF4-FFF2-40B4-BE49-F238E27FC236}">
              <a16:creationId xmlns:a16="http://schemas.microsoft.com/office/drawing/2014/main" id="{00000000-0008-0000-0300-000097000000}"/>
            </a:ext>
          </a:extLst>
        </xdr:cNvPr>
        <xdr:cNvSpPr/>
      </xdr:nvSpPr>
      <xdr:spPr>
        <a:xfrm>
          <a:off x="3175000" y="106537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60</xdr:row>
      <xdr:rowOff>135590</xdr:rowOff>
    </xdr:from>
    <xdr:ext cx="762000" cy="259045"/>
    <xdr:sp macro="" textlink="">
      <xdr:nvSpPr>
        <xdr:cNvPr id="152" name="テキスト ボックス 151">
          <a:extLst>
            <a:ext uri="{FF2B5EF4-FFF2-40B4-BE49-F238E27FC236}">
              <a16:creationId xmlns:a16="http://schemas.microsoft.com/office/drawing/2014/main" id="{00000000-0008-0000-0300-000098000000}"/>
            </a:ext>
          </a:extLst>
        </xdr:cNvPr>
        <xdr:cNvSpPr txBox="1"/>
      </xdr:nvSpPr>
      <xdr:spPr>
        <a:xfrm>
          <a:off x="2844800" y="104225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60</xdr:row>
      <xdr:rowOff>53022</xdr:rowOff>
    </xdr:from>
    <xdr:to>
      <xdr:col>11</xdr:col>
      <xdr:colOff>82550</xdr:colOff>
      <xdr:row>60</xdr:row>
      <xdr:rowOff>154622</xdr:rowOff>
    </xdr:to>
    <xdr:sp macro="" textlink="">
      <xdr:nvSpPr>
        <xdr:cNvPr id="153" name="楕円 152">
          <a:extLst>
            <a:ext uri="{FF2B5EF4-FFF2-40B4-BE49-F238E27FC236}">
              <a16:creationId xmlns:a16="http://schemas.microsoft.com/office/drawing/2014/main" id="{00000000-0008-0000-0300-000099000000}"/>
            </a:ext>
          </a:extLst>
        </xdr:cNvPr>
        <xdr:cNvSpPr/>
      </xdr:nvSpPr>
      <xdr:spPr>
        <a:xfrm>
          <a:off x="2286000" y="103400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58</xdr:row>
      <xdr:rowOff>164799</xdr:rowOff>
    </xdr:from>
    <xdr:ext cx="762000" cy="259045"/>
    <xdr:sp macro="" textlink="">
      <xdr:nvSpPr>
        <xdr:cNvPr id="154" name="テキスト ボックス 153">
          <a:extLst>
            <a:ext uri="{FF2B5EF4-FFF2-40B4-BE49-F238E27FC236}">
              <a16:creationId xmlns:a16="http://schemas.microsoft.com/office/drawing/2014/main" id="{00000000-0008-0000-0300-00009A000000}"/>
            </a:ext>
          </a:extLst>
        </xdr:cNvPr>
        <xdr:cNvSpPr txBox="1"/>
      </xdr:nvSpPr>
      <xdr:spPr>
        <a:xfrm>
          <a:off x="1955800" y="101088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62</xdr:row>
      <xdr:rowOff>23813</xdr:rowOff>
    </xdr:from>
    <xdr:to>
      <xdr:col>7</xdr:col>
      <xdr:colOff>31750</xdr:colOff>
      <xdr:row>62</xdr:row>
      <xdr:rowOff>125413</xdr:rowOff>
    </xdr:to>
    <xdr:sp macro="" textlink="">
      <xdr:nvSpPr>
        <xdr:cNvPr id="155" name="楕円 154">
          <a:extLst>
            <a:ext uri="{FF2B5EF4-FFF2-40B4-BE49-F238E27FC236}">
              <a16:creationId xmlns:a16="http://schemas.microsoft.com/office/drawing/2014/main" id="{00000000-0008-0000-0300-00009B000000}"/>
            </a:ext>
          </a:extLst>
        </xdr:cNvPr>
        <xdr:cNvSpPr/>
      </xdr:nvSpPr>
      <xdr:spPr>
        <a:xfrm>
          <a:off x="1397000" y="106537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60</xdr:row>
      <xdr:rowOff>135590</xdr:rowOff>
    </xdr:from>
    <xdr:ext cx="762000" cy="259045"/>
    <xdr:sp macro="" textlink="">
      <xdr:nvSpPr>
        <xdr:cNvPr id="156" name="テキスト ボックス 155">
          <a:extLst>
            <a:ext uri="{FF2B5EF4-FFF2-40B4-BE49-F238E27FC236}">
              <a16:creationId xmlns:a16="http://schemas.microsoft.com/office/drawing/2014/main" id="{00000000-0008-0000-0300-00009C000000}"/>
            </a:ext>
          </a:extLst>
        </xdr:cNvPr>
        <xdr:cNvSpPr txBox="1"/>
      </xdr:nvSpPr>
      <xdr:spPr>
        <a:xfrm>
          <a:off x="1066800" y="104225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57" name="正方形/長方形 156">
          <a:extLst>
            <a:ext uri="{FF2B5EF4-FFF2-40B4-BE49-F238E27FC236}">
              <a16:creationId xmlns:a16="http://schemas.microsoft.com/office/drawing/2014/main" id="{00000000-0008-0000-0300-00009D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58" name="テキスト ボックス 157">
          <a:extLst>
            <a:ext uri="{FF2B5EF4-FFF2-40B4-BE49-F238E27FC236}">
              <a16:creationId xmlns:a16="http://schemas.microsoft.com/office/drawing/2014/main" id="{00000000-0008-0000-0300-00009E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59" name="テキスト ボックス 158">
          <a:extLst>
            <a:ext uri="{FF2B5EF4-FFF2-40B4-BE49-F238E27FC236}">
              <a16:creationId xmlns:a16="http://schemas.microsoft.com/office/drawing/2014/main" id="{00000000-0008-0000-0300-00009F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[153,889</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0" name="正方形/長方形 159">
          <a:extLst>
            <a:ext uri="{FF2B5EF4-FFF2-40B4-BE49-F238E27FC236}">
              <a16:creationId xmlns:a16="http://schemas.microsoft.com/office/drawing/2014/main" id="{00000000-0008-0000-0300-0000A0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1" name="正方形/長方形 160">
          <a:extLst>
            <a:ext uri="{FF2B5EF4-FFF2-40B4-BE49-F238E27FC236}">
              <a16:creationId xmlns:a16="http://schemas.microsoft.com/office/drawing/2014/main" id="{00000000-0008-0000-0300-0000A1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2" name="正方形/長方形 161">
          <a:extLst>
            <a:ext uri="{FF2B5EF4-FFF2-40B4-BE49-F238E27FC236}">
              <a16:creationId xmlns:a16="http://schemas.microsoft.com/office/drawing/2014/main" id="{00000000-0008-0000-0300-0000A2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3" name="正方形/長方形 162">
          <a:extLst>
            <a:ext uri="{FF2B5EF4-FFF2-40B4-BE49-F238E27FC236}">
              <a16:creationId xmlns:a16="http://schemas.microsoft.com/office/drawing/2014/main" id="{00000000-0008-0000-0300-0000A3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169,281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4" name="正方形/長方形 163">
          <a:extLst>
            <a:ext uri="{FF2B5EF4-FFF2-40B4-BE49-F238E27FC236}">
              <a16:creationId xmlns:a16="http://schemas.microsoft.com/office/drawing/2014/main" id="{00000000-0008-0000-0300-0000A4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5" name="正方形/長方形 164">
          <a:extLst>
            <a:ext uri="{FF2B5EF4-FFF2-40B4-BE49-F238E27FC236}">
              <a16:creationId xmlns:a16="http://schemas.microsoft.com/office/drawing/2014/main" id="{00000000-0008-0000-0300-0000A5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165,891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66" name="正方形/長方形 165">
          <a:extLst>
            <a:ext uri="{FF2B5EF4-FFF2-40B4-BE49-F238E27FC236}">
              <a16:creationId xmlns:a16="http://schemas.microsoft.com/office/drawing/2014/main" id="{00000000-0008-0000-0300-0000A6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67" name="正方形/長方形 166">
          <a:extLst>
            <a:ext uri="{FF2B5EF4-FFF2-40B4-BE49-F238E27FC236}">
              <a16:creationId xmlns:a16="http://schemas.microsoft.com/office/drawing/2014/main" id="{00000000-0008-0000-0300-0000A7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68" name="正方形/長方形 167">
          <a:extLst>
            <a:ext uri="{FF2B5EF4-FFF2-40B4-BE49-F238E27FC236}">
              <a16:creationId xmlns:a16="http://schemas.microsoft.com/office/drawing/2014/main" id="{00000000-0008-0000-0300-0000A8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69" name="テキスト ボックス 168">
          <a:extLst>
            <a:ext uri="{FF2B5EF4-FFF2-40B4-BE49-F238E27FC236}">
              <a16:creationId xmlns:a16="http://schemas.microsoft.com/office/drawing/2014/main" id="{00000000-0008-0000-0300-0000A9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前年度から</a:t>
          </a:r>
          <a:r>
            <a:rPr kumimoji="1" lang="en-US" altLang="ja-JP" sz="1300">
              <a:latin typeface="ＭＳ Ｐゴシック" panose="020B0600070205080204" pitchFamily="50" charset="-128"/>
              <a:ea typeface="ＭＳ Ｐゴシック" panose="020B0600070205080204" pitchFamily="50" charset="-128"/>
            </a:rPr>
            <a:t>16,789</a:t>
          </a:r>
          <a:r>
            <a:rPr kumimoji="1" lang="ja-JP" altLang="en-US" sz="1300">
              <a:latin typeface="ＭＳ Ｐゴシック" panose="020B0600070205080204" pitchFamily="50" charset="-128"/>
              <a:ea typeface="ＭＳ Ｐゴシック" panose="020B0600070205080204" pitchFamily="50" charset="-128"/>
            </a:rPr>
            <a:t>円増加し、類似団体平均を</a:t>
          </a:r>
          <a:r>
            <a:rPr kumimoji="1" lang="en-US" altLang="ja-JP" sz="1300">
              <a:latin typeface="ＭＳ Ｐゴシック" panose="020B0600070205080204" pitchFamily="50" charset="-128"/>
              <a:ea typeface="ＭＳ Ｐゴシック" panose="020B0600070205080204" pitchFamily="50" charset="-128"/>
            </a:rPr>
            <a:t>6,613</a:t>
          </a:r>
          <a:r>
            <a:rPr kumimoji="1" lang="ja-JP" altLang="en-US" sz="1300">
              <a:latin typeface="ＭＳ Ｐゴシック" panose="020B0600070205080204" pitchFamily="50" charset="-128"/>
              <a:ea typeface="ＭＳ Ｐゴシック" panose="020B0600070205080204" pitchFamily="50" charset="-128"/>
            </a:rPr>
            <a:t>円上回っている。要因として、会計年度任用職員の勤勉手当支給開始による人件費の増加、並びに物価高騰及び給食センター運営開始に伴う物件費の増加が挙げられる。業務効率化を推進するとともに事業費の見直しを行い、物価高騰による事業費増加を抑制していく。</a:t>
          </a:r>
        </a:p>
      </xdr:txBody>
    </xdr:sp>
    <xdr:clientData/>
  </xdr:twoCellAnchor>
  <xdr:oneCellAnchor>
    <xdr:from>
      <xdr:col>3</xdr:col>
      <xdr:colOff>95250</xdr:colOff>
      <xdr:row>77</xdr:row>
      <xdr:rowOff>6350</xdr:rowOff>
    </xdr:from>
    <xdr:ext cx="349839" cy="225703"/>
    <xdr:sp macro="" textlink="">
      <xdr:nvSpPr>
        <xdr:cNvPr id="170" name="テキスト ボックス 169">
          <a:extLst>
            <a:ext uri="{FF2B5EF4-FFF2-40B4-BE49-F238E27FC236}">
              <a16:creationId xmlns:a16="http://schemas.microsoft.com/office/drawing/2014/main" id="{00000000-0008-0000-0300-0000AA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1" name="直線コネクタ 170">
          <a:extLst>
            <a:ext uri="{FF2B5EF4-FFF2-40B4-BE49-F238E27FC236}">
              <a16:creationId xmlns:a16="http://schemas.microsoft.com/office/drawing/2014/main" id="{00000000-0008-0000-0300-0000AB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2" name="テキスト ボックス 171">
          <a:extLst>
            <a:ext uri="{FF2B5EF4-FFF2-40B4-BE49-F238E27FC236}">
              <a16:creationId xmlns:a16="http://schemas.microsoft.com/office/drawing/2014/main" id="{00000000-0008-0000-0300-0000AC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88</xdr:row>
      <xdr:rowOff>120650</xdr:rowOff>
    </xdr:from>
    <xdr:to>
      <xdr:col>27</xdr:col>
      <xdr:colOff>184150</xdr:colOff>
      <xdr:row>88</xdr:row>
      <xdr:rowOff>120650</xdr:rowOff>
    </xdr:to>
    <xdr:cxnSp macro="">
      <xdr:nvCxnSpPr>
        <xdr:cNvPr id="173" name="直線コネクタ 172">
          <a:extLst>
            <a:ext uri="{FF2B5EF4-FFF2-40B4-BE49-F238E27FC236}">
              <a16:creationId xmlns:a16="http://schemas.microsoft.com/office/drawing/2014/main" id="{00000000-0008-0000-0300-0000AD000000}"/>
            </a:ext>
          </a:extLst>
        </xdr:cNvPr>
        <xdr:cNvCxnSpPr/>
      </xdr:nvCxnSpPr>
      <xdr:spPr>
        <a:xfrm>
          <a:off x="762000" y="152082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87</xdr:row>
      <xdr:rowOff>149877</xdr:rowOff>
    </xdr:from>
    <xdr:ext cx="762000" cy="259045"/>
    <xdr:sp macro="" textlink="">
      <xdr:nvSpPr>
        <xdr:cNvPr id="174" name="テキスト ボックス 173">
          <a:extLst>
            <a:ext uri="{FF2B5EF4-FFF2-40B4-BE49-F238E27FC236}">
              <a16:creationId xmlns:a16="http://schemas.microsoft.com/office/drawing/2014/main" id="{00000000-0008-0000-0300-0000AE000000}"/>
            </a:ext>
          </a:extLst>
        </xdr:cNvPr>
        <xdr:cNvSpPr txBox="1"/>
      </xdr:nvSpPr>
      <xdr:spPr>
        <a:xfrm>
          <a:off x="0" y="1506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85</xdr:row>
      <xdr:rowOff>31750</xdr:rowOff>
    </xdr:from>
    <xdr:to>
      <xdr:col>27</xdr:col>
      <xdr:colOff>184150</xdr:colOff>
      <xdr:row>85</xdr:row>
      <xdr:rowOff>31750</xdr:rowOff>
    </xdr:to>
    <xdr:cxnSp macro="">
      <xdr:nvCxnSpPr>
        <xdr:cNvPr id="175" name="直線コネクタ 174">
          <a:extLst>
            <a:ext uri="{FF2B5EF4-FFF2-40B4-BE49-F238E27FC236}">
              <a16:creationId xmlns:a16="http://schemas.microsoft.com/office/drawing/2014/main" id="{00000000-0008-0000-0300-0000AF000000}"/>
            </a:ext>
          </a:extLst>
        </xdr:cNvPr>
        <xdr:cNvCxnSpPr/>
      </xdr:nvCxnSpPr>
      <xdr:spPr>
        <a:xfrm>
          <a:off x="762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84</xdr:row>
      <xdr:rowOff>60977</xdr:rowOff>
    </xdr:from>
    <xdr:ext cx="762000" cy="259045"/>
    <xdr:sp macro="" textlink="">
      <xdr:nvSpPr>
        <xdr:cNvPr id="176" name="テキスト ボックス 175">
          <a:extLst>
            <a:ext uri="{FF2B5EF4-FFF2-40B4-BE49-F238E27FC236}">
              <a16:creationId xmlns:a16="http://schemas.microsoft.com/office/drawing/2014/main" id="{00000000-0008-0000-0300-0000B0000000}"/>
            </a:ext>
          </a:extLst>
        </xdr:cNvPr>
        <xdr:cNvSpPr txBox="1"/>
      </xdr:nvSpPr>
      <xdr:spPr>
        <a:xfrm>
          <a:off x="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81</xdr:row>
      <xdr:rowOff>114300</xdr:rowOff>
    </xdr:from>
    <xdr:to>
      <xdr:col>27</xdr:col>
      <xdr:colOff>184150</xdr:colOff>
      <xdr:row>81</xdr:row>
      <xdr:rowOff>114300</xdr:rowOff>
    </xdr:to>
    <xdr:cxnSp macro="">
      <xdr:nvCxnSpPr>
        <xdr:cNvPr id="177" name="直線コネクタ 176">
          <a:extLst>
            <a:ext uri="{FF2B5EF4-FFF2-40B4-BE49-F238E27FC236}">
              <a16:creationId xmlns:a16="http://schemas.microsoft.com/office/drawing/2014/main" id="{00000000-0008-0000-0300-0000B1000000}"/>
            </a:ext>
          </a:extLst>
        </xdr:cNvPr>
        <xdr:cNvCxnSpPr/>
      </xdr:nvCxnSpPr>
      <xdr:spPr>
        <a:xfrm>
          <a:off x="762000" y="140017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80</xdr:row>
      <xdr:rowOff>143527</xdr:rowOff>
    </xdr:from>
    <xdr:ext cx="762000" cy="259045"/>
    <xdr:sp macro="" textlink="">
      <xdr:nvSpPr>
        <xdr:cNvPr id="178" name="テキスト ボックス 177">
          <a:extLst>
            <a:ext uri="{FF2B5EF4-FFF2-40B4-BE49-F238E27FC236}">
              <a16:creationId xmlns:a16="http://schemas.microsoft.com/office/drawing/2014/main" id="{00000000-0008-0000-0300-0000B2000000}"/>
            </a:ext>
          </a:extLst>
        </xdr:cNvPr>
        <xdr:cNvSpPr txBox="1"/>
      </xdr:nvSpPr>
      <xdr:spPr>
        <a:xfrm>
          <a:off x="0" y="13859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79" name="直線コネクタ 178">
          <a:extLst>
            <a:ext uri="{FF2B5EF4-FFF2-40B4-BE49-F238E27FC236}">
              <a16:creationId xmlns:a16="http://schemas.microsoft.com/office/drawing/2014/main" id="{00000000-0008-0000-0300-0000B3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77</xdr:row>
      <xdr:rowOff>54627</xdr:rowOff>
    </xdr:from>
    <xdr:ext cx="762000" cy="259045"/>
    <xdr:sp macro="" textlink="">
      <xdr:nvSpPr>
        <xdr:cNvPr id="180" name="テキスト ボックス 179">
          <a:extLst>
            <a:ext uri="{FF2B5EF4-FFF2-40B4-BE49-F238E27FC236}">
              <a16:creationId xmlns:a16="http://schemas.microsoft.com/office/drawing/2014/main" id="{00000000-0008-0000-0300-0000B4000000}"/>
            </a:ext>
          </a:extLst>
        </xdr:cNvPr>
        <xdr:cNvSpPr txBox="1"/>
      </xdr:nvSpPr>
      <xdr:spPr>
        <a:xfrm>
          <a:off x="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92</xdr:row>
      <xdr:rowOff>38100</xdr:rowOff>
    </xdr:to>
    <xdr:sp macro="" textlink="">
      <xdr:nvSpPr>
        <xdr:cNvPr id="181" name="人件費・物件費等の状況グラフ枠">
          <a:extLst>
            <a:ext uri="{FF2B5EF4-FFF2-40B4-BE49-F238E27FC236}">
              <a16:creationId xmlns:a16="http://schemas.microsoft.com/office/drawing/2014/main" id="{00000000-0008-0000-0300-0000B5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81</xdr:row>
      <xdr:rowOff>146935</xdr:rowOff>
    </xdr:from>
    <xdr:to>
      <xdr:col>23</xdr:col>
      <xdr:colOff>133350</xdr:colOff>
      <xdr:row>88</xdr:row>
      <xdr:rowOff>169224</xdr:rowOff>
    </xdr:to>
    <xdr:cxnSp macro="">
      <xdr:nvCxnSpPr>
        <xdr:cNvPr id="182" name="直線コネクタ 181">
          <a:extLst>
            <a:ext uri="{FF2B5EF4-FFF2-40B4-BE49-F238E27FC236}">
              <a16:creationId xmlns:a16="http://schemas.microsoft.com/office/drawing/2014/main" id="{00000000-0008-0000-0300-0000B6000000}"/>
            </a:ext>
          </a:extLst>
        </xdr:cNvPr>
        <xdr:cNvCxnSpPr/>
      </xdr:nvCxnSpPr>
      <xdr:spPr>
        <a:xfrm flipV="1">
          <a:off x="4953000" y="14034385"/>
          <a:ext cx="0" cy="122243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88</xdr:row>
      <xdr:rowOff>141301</xdr:rowOff>
    </xdr:from>
    <xdr:ext cx="762000" cy="259045"/>
    <xdr:sp macro="" textlink="">
      <xdr:nvSpPr>
        <xdr:cNvPr id="183" name="人件費・物件費等の状況最小値テキスト">
          <a:extLst>
            <a:ext uri="{FF2B5EF4-FFF2-40B4-BE49-F238E27FC236}">
              <a16:creationId xmlns:a16="http://schemas.microsoft.com/office/drawing/2014/main" id="{00000000-0008-0000-0300-0000B7000000}"/>
            </a:ext>
          </a:extLst>
        </xdr:cNvPr>
        <xdr:cNvSpPr txBox="1"/>
      </xdr:nvSpPr>
      <xdr:spPr>
        <a:xfrm>
          <a:off x="5041900" y="152289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308,052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88</xdr:row>
      <xdr:rowOff>169224</xdr:rowOff>
    </xdr:from>
    <xdr:to>
      <xdr:col>24</xdr:col>
      <xdr:colOff>12700</xdr:colOff>
      <xdr:row>88</xdr:row>
      <xdr:rowOff>169224</xdr:rowOff>
    </xdr:to>
    <xdr:cxnSp macro="">
      <xdr:nvCxnSpPr>
        <xdr:cNvPr id="184" name="直線コネクタ 183">
          <a:extLst>
            <a:ext uri="{FF2B5EF4-FFF2-40B4-BE49-F238E27FC236}">
              <a16:creationId xmlns:a16="http://schemas.microsoft.com/office/drawing/2014/main" id="{00000000-0008-0000-0300-0000B8000000}"/>
            </a:ext>
          </a:extLst>
        </xdr:cNvPr>
        <xdr:cNvCxnSpPr/>
      </xdr:nvCxnSpPr>
      <xdr:spPr>
        <a:xfrm>
          <a:off x="4864100" y="152568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80</xdr:row>
      <xdr:rowOff>61862</xdr:rowOff>
    </xdr:from>
    <xdr:ext cx="762000" cy="259045"/>
    <xdr:sp macro="" textlink="">
      <xdr:nvSpPr>
        <xdr:cNvPr id="185" name="人件費・物件費等の状況最大値テキスト">
          <a:extLst>
            <a:ext uri="{FF2B5EF4-FFF2-40B4-BE49-F238E27FC236}">
              <a16:creationId xmlns:a16="http://schemas.microsoft.com/office/drawing/2014/main" id="{00000000-0008-0000-0300-0000B9000000}"/>
            </a:ext>
          </a:extLst>
        </xdr:cNvPr>
        <xdr:cNvSpPr txBox="1"/>
      </xdr:nvSpPr>
      <xdr:spPr>
        <a:xfrm>
          <a:off x="5041900" y="137778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105,410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81</xdr:row>
      <xdr:rowOff>146935</xdr:rowOff>
    </xdr:from>
    <xdr:to>
      <xdr:col>24</xdr:col>
      <xdr:colOff>12700</xdr:colOff>
      <xdr:row>81</xdr:row>
      <xdr:rowOff>146935</xdr:rowOff>
    </xdr:to>
    <xdr:cxnSp macro="">
      <xdr:nvCxnSpPr>
        <xdr:cNvPr id="186" name="直線コネクタ 185">
          <a:extLst>
            <a:ext uri="{FF2B5EF4-FFF2-40B4-BE49-F238E27FC236}">
              <a16:creationId xmlns:a16="http://schemas.microsoft.com/office/drawing/2014/main" id="{00000000-0008-0000-0300-0000BA000000}"/>
            </a:ext>
          </a:extLst>
        </xdr:cNvPr>
        <xdr:cNvCxnSpPr/>
      </xdr:nvCxnSpPr>
      <xdr:spPr>
        <a:xfrm>
          <a:off x="4864100" y="140343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82</xdr:row>
      <xdr:rowOff>166656</xdr:rowOff>
    </xdr:from>
    <xdr:to>
      <xdr:col>23</xdr:col>
      <xdr:colOff>133350</xdr:colOff>
      <xdr:row>83</xdr:row>
      <xdr:rowOff>96486</xdr:rowOff>
    </xdr:to>
    <xdr:cxnSp macro="">
      <xdr:nvCxnSpPr>
        <xdr:cNvPr id="187" name="直線コネクタ 186">
          <a:extLst>
            <a:ext uri="{FF2B5EF4-FFF2-40B4-BE49-F238E27FC236}">
              <a16:creationId xmlns:a16="http://schemas.microsoft.com/office/drawing/2014/main" id="{00000000-0008-0000-0300-0000BB000000}"/>
            </a:ext>
          </a:extLst>
        </xdr:cNvPr>
        <xdr:cNvCxnSpPr/>
      </xdr:nvCxnSpPr>
      <xdr:spPr>
        <a:xfrm>
          <a:off x="4114800" y="14225556"/>
          <a:ext cx="838200" cy="1012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82</xdr:row>
      <xdr:rowOff>22319</xdr:rowOff>
    </xdr:from>
    <xdr:ext cx="762000" cy="259045"/>
    <xdr:sp macro="" textlink="">
      <xdr:nvSpPr>
        <xdr:cNvPr id="188" name="人件費・物件費等の状況平均値テキスト">
          <a:extLst>
            <a:ext uri="{FF2B5EF4-FFF2-40B4-BE49-F238E27FC236}">
              <a16:creationId xmlns:a16="http://schemas.microsoft.com/office/drawing/2014/main" id="{00000000-0008-0000-0300-0000BC000000}"/>
            </a:ext>
          </a:extLst>
        </xdr:cNvPr>
        <xdr:cNvSpPr txBox="1"/>
      </xdr:nvSpPr>
      <xdr:spPr>
        <a:xfrm>
          <a:off x="5041900" y="1408121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147,276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83</xdr:row>
      <xdr:rowOff>5792</xdr:rowOff>
    </xdr:from>
    <xdr:to>
      <xdr:col>23</xdr:col>
      <xdr:colOff>184150</xdr:colOff>
      <xdr:row>83</xdr:row>
      <xdr:rowOff>107392</xdr:rowOff>
    </xdr:to>
    <xdr:sp macro="" textlink="">
      <xdr:nvSpPr>
        <xdr:cNvPr id="189" name="フローチャート: 判断 188">
          <a:extLst>
            <a:ext uri="{FF2B5EF4-FFF2-40B4-BE49-F238E27FC236}">
              <a16:creationId xmlns:a16="http://schemas.microsoft.com/office/drawing/2014/main" id="{00000000-0008-0000-0300-0000BD000000}"/>
            </a:ext>
          </a:extLst>
        </xdr:cNvPr>
        <xdr:cNvSpPr/>
      </xdr:nvSpPr>
      <xdr:spPr>
        <a:xfrm>
          <a:off x="4902200" y="142361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82</xdr:row>
      <xdr:rowOff>166656</xdr:rowOff>
    </xdr:from>
    <xdr:to>
      <xdr:col>19</xdr:col>
      <xdr:colOff>133350</xdr:colOff>
      <xdr:row>83</xdr:row>
      <xdr:rowOff>27105</xdr:rowOff>
    </xdr:to>
    <xdr:cxnSp macro="">
      <xdr:nvCxnSpPr>
        <xdr:cNvPr id="190" name="直線コネクタ 189">
          <a:extLst>
            <a:ext uri="{FF2B5EF4-FFF2-40B4-BE49-F238E27FC236}">
              <a16:creationId xmlns:a16="http://schemas.microsoft.com/office/drawing/2014/main" id="{00000000-0008-0000-0300-0000BE000000}"/>
            </a:ext>
          </a:extLst>
        </xdr:cNvPr>
        <xdr:cNvCxnSpPr/>
      </xdr:nvCxnSpPr>
      <xdr:spPr>
        <a:xfrm flipV="1">
          <a:off x="3225800" y="14225556"/>
          <a:ext cx="889000" cy="318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82</xdr:row>
      <xdr:rowOff>135075</xdr:rowOff>
    </xdr:from>
    <xdr:to>
      <xdr:col>19</xdr:col>
      <xdr:colOff>184150</xdr:colOff>
      <xdr:row>83</xdr:row>
      <xdr:rowOff>65225</xdr:rowOff>
    </xdr:to>
    <xdr:sp macro="" textlink="">
      <xdr:nvSpPr>
        <xdr:cNvPr id="191" name="フローチャート: 判断 190">
          <a:extLst>
            <a:ext uri="{FF2B5EF4-FFF2-40B4-BE49-F238E27FC236}">
              <a16:creationId xmlns:a16="http://schemas.microsoft.com/office/drawing/2014/main" id="{00000000-0008-0000-0300-0000BF000000}"/>
            </a:ext>
          </a:extLst>
        </xdr:cNvPr>
        <xdr:cNvSpPr/>
      </xdr:nvSpPr>
      <xdr:spPr>
        <a:xfrm>
          <a:off x="4064000" y="141939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83</xdr:row>
      <xdr:rowOff>50002</xdr:rowOff>
    </xdr:from>
    <xdr:ext cx="736600" cy="259045"/>
    <xdr:sp macro="" textlink="">
      <xdr:nvSpPr>
        <xdr:cNvPr id="192" name="テキスト ボックス 191">
          <a:extLst>
            <a:ext uri="{FF2B5EF4-FFF2-40B4-BE49-F238E27FC236}">
              <a16:creationId xmlns:a16="http://schemas.microsoft.com/office/drawing/2014/main" id="{00000000-0008-0000-0300-0000C0000000}"/>
            </a:ext>
          </a:extLst>
        </xdr:cNvPr>
        <xdr:cNvSpPr txBox="1"/>
      </xdr:nvSpPr>
      <xdr:spPr>
        <a:xfrm>
          <a:off x="3733800" y="1428035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140,286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83</xdr:row>
      <xdr:rowOff>2975</xdr:rowOff>
    </xdr:from>
    <xdr:to>
      <xdr:col>15</xdr:col>
      <xdr:colOff>82550</xdr:colOff>
      <xdr:row>83</xdr:row>
      <xdr:rowOff>27105</xdr:rowOff>
    </xdr:to>
    <xdr:cxnSp macro="">
      <xdr:nvCxnSpPr>
        <xdr:cNvPr id="193" name="直線コネクタ 192">
          <a:extLst>
            <a:ext uri="{FF2B5EF4-FFF2-40B4-BE49-F238E27FC236}">
              <a16:creationId xmlns:a16="http://schemas.microsoft.com/office/drawing/2014/main" id="{00000000-0008-0000-0300-0000C1000000}"/>
            </a:ext>
          </a:extLst>
        </xdr:cNvPr>
        <xdr:cNvCxnSpPr/>
      </xdr:nvCxnSpPr>
      <xdr:spPr>
        <a:xfrm>
          <a:off x="2336800" y="14233325"/>
          <a:ext cx="889000" cy="241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82</xdr:row>
      <xdr:rowOff>136348</xdr:rowOff>
    </xdr:from>
    <xdr:to>
      <xdr:col>15</xdr:col>
      <xdr:colOff>133350</xdr:colOff>
      <xdr:row>83</xdr:row>
      <xdr:rowOff>66498</xdr:rowOff>
    </xdr:to>
    <xdr:sp macro="" textlink="">
      <xdr:nvSpPr>
        <xdr:cNvPr id="194" name="フローチャート: 判断 193">
          <a:extLst>
            <a:ext uri="{FF2B5EF4-FFF2-40B4-BE49-F238E27FC236}">
              <a16:creationId xmlns:a16="http://schemas.microsoft.com/office/drawing/2014/main" id="{00000000-0008-0000-0300-0000C2000000}"/>
            </a:ext>
          </a:extLst>
        </xdr:cNvPr>
        <xdr:cNvSpPr/>
      </xdr:nvSpPr>
      <xdr:spPr>
        <a:xfrm>
          <a:off x="3175000" y="141952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81</xdr:row>
      <xdr:rowOff>76675</xdr:rowOff>
    </xdr:from>
    <xdr:ext cx="762000" cy="259045"/>
    <xdr:sp macro="" textlink="">
      <xdr:nvSpPr>
        <xdr:cNvPr id="195" name="テキスト ボックス 194">
          <a:extLst>
            <a:ext uri="{FF2B5EF4-FFF2-40B4-BE49-F238E27FC236}">
              <a16:creationId xmlns:a16="http://schemas.microsoft.com/office/drawing/2014/main" id="{00000000-0008-0000-0300-0000C3000000}"/>
            </a:ext>
          </a:extLst>
        </xdr:cNvPr>
        <xdr:cNvSpPr txBox="1"/>
      </xdr:nvSpPr>
      <xdr:spPr>
        <a:xfrm>
          <a:off x="2844800" y="139641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140,497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82</xdr:row>
      <xdr:rowOff>115204</xdr:rowOff>
    </xdr:from>
    <xdr:to>
      <xdr:col>11</xdr:col>
      <xdr:colOff>31750</xdr:colOff>
      <xdr:row>83</xdr:row>
      <xdr:rowOff>2975</xdr:rowOff>
    </xdr:to>
    <xdr:cxnSp macro="">
      <xdr:nvCxnSpPr>
        <xdr:cNvPr id="196" name="直線コネクタ 195">
          <a:extLst>
            <a:ext uri="{FF2B5EF4-FFF2-40B4-BE49-F238E27FC236}">
              <a16:creationId xmlns:a16="http://schemas.microsoft.com/office/drawing/2014/main" id="{00000000-0008-0000-0300-0000C4000000}"/>
            </a:ext>
          </a:extLst>
        </xdr:cNvPr>
        <xdr:cNvCxnSpPr/>
      </xdr:nvCxnSpPr>
      <xdr:spPr>
        <a:xfrm>
          <a:off x="1447800" y="14174104"/>
          <a:ext cx="889000" cy="592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82</xdr:row>
      <xdr:rowOff>103290</xdr:rowOff>
    </xdr:from>
    <xdr:to>
      <xdr:col>11</xdr:col>
      <xdr:colOff>82550</xdr:colOff>
      <xdr:row>83</xdr:row>
      <xdr:rowOff>33440</xdr:rowOff>
    </xdr:to>
    <xdr:sp macro="" textlink="">
      <xdr:nvSpPr>
        <xdr:cNvPr id="197" name="フローチャート: 判断 196">
          <a:extLst>
            <a:ext uri="{FF2B5EF4-FFF2-40B4-BE49-F238E27FC236}">
              <a16:creationId xmlns:a16="http://schemas.microsoft.com/office/drawing/2014/main" id="{00000000-0008-0000-0300-0000C5000000}"/>
            </a:ext>
          </a:extLst>
        </xdr:cNvPr>
        <xdr:cNvSpPr/>
      </xdr:nvSpPr>
      <xdr:spPr>
        <a:xfrm>
          <a:off x="2286000" y="141621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81</xdr:row>
      <xdr:rowOff>43617</xdr:rowOff>
    </xdr:from>
    <xdr:ext cx="762000" cy="259045"/>
    <xdr:sp macro="" textlink="">
      <xdr:nvSpPr>
        <xdr:cNvPr id="198" name="テキスト ボックス 197">
          <a:extLst>
            <a:ext uri="{FF2B5EF4-FFF2-40B4-BE49-F238E27FC236}">
              <a16:creationId xmlns:a16="http://schemas.microsoft.com/office/drawing/2014/main" id="{00000000-0008-0000-0300-0000C6000000}"/>
            </a:ext>
          </a:extLst>
        </xdr:cNvPr>
        <xdr:cNvSpPr txBox="1"/>
      </xdr:nvSpPr>
      <xdr:spPr>
        <a:xfrm>
          <a:off x="1955800" y="139310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135,017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82</xdr:row>
      <xdr:rowOff>60393</xdr:rowOff>
    </xdr:from>
    <xdr:to>
      <xdr:col>7</xdr:col>
      <xdr:colOff>31750</xdr:colOff>
      <xdr:row>82</xdr:row>
      <xdr:rowOff>161993</xdr:rowOff>
    </xdr:to>
    <xdr:sp macro="" textlink="">
      <xdr:nvSpPr>
        <xdr:cNvPr id="199" name="フローチャート: 判断 198">
          <a:extLst>
            <a:ext uri="{FF2B5EF4-FFF2-40B4-BE49-F238E27FC236}">
              <a16:creationId xmlns:a16="http://schemas.microsoft.com/office/drawing/2014/main" id="{00000000-0008-0000-0300-0000C7000000}"/>
            </a:ext>
          </a:extLst>
        </xdr:cNvPr>
        <xdr:cNvSpPr/>
      </xdr:nvSpPr>
      <xdr:spPr>
        <a:xfrm>
          <a:off x="1397000" y="141192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81</xdr:row>
      <xdr:rowOff>720</xdr:rowOff>
    </xdr:from>
    <xdr:ext cx="762000" cy="259045"/>
    <xdr:sp macro="" textlink="">
      <xdr:nvSpPr>
        <xdr:cNvPr id="200" name="テキスト ボックス 199">
          <a:extLst>
            <a:ext uri="{FF2B5EF4-FFF2-40B4-BE49-F238E27FC236}">
              <a16:creationId xmlns:a16="http://schemas.microsoft.com/office/drawing/2014/main" id="{00000000-0008-0000-0300-0000C8000000}"/>
            </a:ext>
          </a:extLst>
        </xdr:cNvPr>
        <xdr:cNvSpPr txBox="1"/>
      </xdr:nvSpPr>
      <xdr:spPr>
        <a:xfrm>
          <a:off x="1066800" y="1388817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127,906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01" name="テキスト ボックス 200">
          <a:extLst>
            <a:ext uri="{FF2B5EF4-FFF2-40B4-BE49-F238E27FC236}">
              <a16:creationId xmlns:a16="http://schemas.microsoft.com/office/drawing/2014/main" id="{00000000-0008-0000-0300-0000C9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02" name="テキスト ボックス 201">
          <a:extLst>
            <a:ext uri="{FF2B5EF4-FFF2-40B4-BE49-F238E27FC236}">
              <a16:creationId xmlns:a16="http://schemas.microsoft.com/office/drawing/2014/main" id="{00000000-0008-0000-0300-0000CA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03" name="テキスト ボックス 202">
          <a:extLst>
            <a:ext uri="{FF2B5EF4-FFF2-40B4-BE49-F238E27FC236}">
              <a16:creationId xmlns:a16="http://schemas.microsoft.com/office/drawing/2014/main" id="{00000000-0008-0000-0300-0000CB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04" name="テキスト ボックス 203">
          <a:extLst>
            <a:ext uri="{FF2B5EF4-FFF2-40B4-BE49-F238E27FC236}">
              <a16:creationId xmlns:a16="http://schemas.microsoft.com/office/drawing/2014/main" id="{00000000-0008-0000-0300-0000CC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05" name="テキスト ボックス 204">
          <a:extLst>
            <a:ext uri="{FF2B5EF4-FFF2-40B4-BE49-F238E27FC236}">
              <a16:creationId xmlns:a16="http://schemas.microsoft.com/office/drawing/2014/main" id="{00000000-0008-0000-0300-0000CD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83</xdr:row>
      <xdr:rowOff>45686</xdr:rowOff>
    </xdr:from>
    <xdr:to>
      <xdr:col>23</xdr:col>
      <xdr:colOff>184150</xdr:colOff>
      <xdr:row>83</xdr:row>
      <xdr:rowOff>147286</xdr:rowOff>
    </xdr:to>
    <xdr:sp macro="" textlink="">
      <xdr:nvSpPr>
        <xdr:cNvPr id="206" name="楕円 205">
          <a:extLst>
            <a:ext uri="{FF2B5EF4-FFF2-40B4-BE49-F238E27FC236}">
              <a16:creationId xmlns:a16="http://schemas.microsoft.com/office/drawing/2014/main" id="{00000000-0008-0000-0300-0000CE000000}"/>
            </a:ext>
          </a:extLst>
        </xdr:cNvPr>
        <xdr:cNvSpPr/>
      </xdr:nvSpPr>
      <xdr:spPr>
        <a:xfrm>
          <a:off x="4902200" y="142760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83</xdr:row>
      <xdr:rowOff>17763</xdr:rowOff>
    </xdr:from>
    <xdr:ext cx="762000" cy="259045"/>
    <xdr:sp macro="" textlink="">
      <xdr:nvSpPr>
        <xdr:cNvPr id="207" name="人件費・物件費等の状況該当値テキスト">
          <a:extLst>
            <a:ext uri="{FF2B5EF4-FFF2-40B4-BE49-F238E27FC236}">
              <a16:creationId xmlns:a16="http://schemas.microsoft.com/office/drawing/2014/main" id="{00000000-0008-0000-0300-0000CF000000}"/>
            </a:ext>
          </a:extLst>
        </xdr:cNvPr>
        <xdr:cNvSpPr txBox="1"/>
      </xdr:nvSpPr>
      <xdr:spPr>
        <a:xfrm>
          <a:off x="5041900" y="142481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153,889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82</xdr:row>
      <xdr:rowOff>115856</xdr:rowOff>
    </xdr:from>
    <xdr:to>
      <xdr:col>19</xdr:col>
      <xdr:colOff>184150</xdr:colOff>
      <xdr:row>83</xdr:row>
      <xdr:rowOff>46006</xdr:rowOff>
    </xdr:to>
    <xdr:sp macro="" textlink="">
      <xdr:nvSpPr>
        <xdr:cNvPr id="208" name="楕円 207">
          <a:extLst>
            <a:ext uri="{FF2B5EF4-FFF2-40B4-BE49-F238E27FC236}">
              <a16:creationId xmlns:a16="http://schemas.microsoft.com/office/drawing/2014/main" id="{00000000-0008-0000-0300-0000D0000000}"/>
            </a:ext>
          </a:extLst>
        </xdr:cNvPr>
        <xdr:cNvSpPr/>
      </xdr:nvSpPr>
      <xdr:spPr>
        <a:xfrm>
          <a:off x="4064000" y="141747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81</xdr:row>
      <xdr:rowOff>56183</xdr:rowOff>
    </xdr:from>
    <xdr:ext cx="736600" cy="259045"/>
    <xdr:sp macro="" textlink="">
      <xdr:nvSpPr>
        <xdr:cNvPr id="209" name="テキスト ボックス 208">
          <a:extLst>
            <a:ext uri="{FF2B5EF4-FFF2-40B4-BE49-F238E27FC236}">
              <a16:creationId xmlns:a16="http://schemas.microsoft.com/office/drawing/2014/main" id="{00000000-0008-0000-0300-0000D1000000}"/>
            </a:ext>
          </a:extLst>
        </xdr:cNvPr>
        <xdr:cNvSpPr txBox="1"/>
      </xdr:nvSpPr>
      <xdr:spPr>
        <a:xfrm>
          <a:off x="3733800" y="1394363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137,100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82</xdr:row>
      <xdr:rowOff>147755</xdr:rowOff>
    </xdr:from>
    <xdr:to>
      <xdr:col>15</xdr:col>
      <xdr:colOff>133350</xdr:colOff>
      <xdr:row>83</xdr:row>
      <xdr:rowOff>77905</xdr:rowOff>
    </xdr:to>
    <xdr:sp macro="" textlink="">
      <xdr:nvSpPr>
        <xdr:cNvPr id="210" name="楕円 209">
          <a:extLst>
            <a:ext uri="{FF2B5EF4-FFF2-40B4-BE49-F238E27FC236}">
              <a16:creationId xmlns:a16="http://schemas.microsoft.com/office/drawing/2014/main" id="{00000000-0008-0000-0300-0000D2000000}"/>
            </a:ext>
          </a:extLst>
        </xdr:cNvPr>
        <xdr:cNvSpPr/>
      </xdr:nvSpPr>
      <xdr:spPr>
        <a:xfrm>
          <a:off x="3175000" y="142066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83</xdr:row>
      <xdr:rowOff>62682</xdr:rowOff>
    </xdr:from>
    <xdr:ext cx="762000" cy="259045"/>
    <xdr:sp macro="" textlink="">
      <xdr:nvSpPr>
        <xdr:cNvPr id="211" name="テキスト ボックス 210">
          <a:extLst>
            <a:ext uri="{FF2B5EF4-FFF2-40B4-BE49-F238E27FC236}">
              <a16:creationId xmlns:a16="http://schemas.microsoft.com/office/drawing/2014/main" id="{00000000-0008-0000-0300-0000D3000000}"/>
            </a:ext>
          </a:extLst>
        </xdr:cNvPr>
        <xdr:cNvSpPr txBox="1"/>
      </xdr:nvSpPr>
      <xdr:spPr>
        <a:xfrm>
          <a:off x="2844800" y="142930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142,388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82</xdr:row>
      <xdr:rowOff>123625</xdr:rowOff>
    </xdr:from>
    <xdr:to>
      <xdr:col>11</xdr:col>
      <xdr:colOff>82550</xdr:colOff>
      <xdr:row>83</xdr:row>
      <xdr:rowOff>53775</xdr:rowOff>
    </xdr:to>
    <xdr:sp macro="" textlink="">
      <xdr:nvSpPr>
        <xdr:cNvPr id="212" name="楕円 211">
          <a:extLst>
            <a:ext uri="{FF2B5EF4-FFF2-40B4-BE49-F238E27FC236}">
              <a16:creationId xmlns:a16="http://schemas.microsoft.com/office/drawing/2014/main" id="{00000000-0008-0000-0300-0000D4000000}"/>
            </a:ext>
          </a:extLst>
        </xdr:cNvPr>
        <xdr:cNvSpPr/>
      </xdr:nvSpPr>
      <xdr:spPr>
        <a:xfrm>
          <a:off x="2286000" y="141825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83</xdr:row>
      <xdr:rowOff>38552</xdr:rowOff>
    </xdr:from>
    <xdr:ext cx="762000" cy="259045"/>
    <xdr:sp macro="" textlink="">
      <xdr:nvSpPr>
        <xdr:cNvPr id="213" name="テキスト ボックス 212">
          <a:extLst>
            <a:ext uri="{FF2B5EF4-FFF2-40B4-BE49-F238E27FC236}">
              <a16:creationId xmlns:a16="http://schemas.microsoft.com/office/drawing/2014/main" id="{00000000-0008-0000-0300-0000D5000000}"/>
            </a:ext>
          </a:extLst>
        </xdr:cNvPr>
        <xdr:cNvSpPr txBox="1"/>
      </xdr:nvSpPr>
      <xdr:spPr>
        <a:xfrm>
          <a:off x="1955800" y="142689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138,388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82</xdr:row>
      <xdr:rowOff>64404</xdr:rowOff>
    </xdr:from>
    <xdr:to>
      <xdr:col>7</xdr:col>
      <xdr:colOff>31750</xdr:colOff>
      <xdr:row>82</xdr:row>
      <xdr:rowOff>166004</xdr:rowOff>
    </xdr:to>
    <xdr:sp macro="" textlink="">
      <xdr:nvSpPr>
        <xdr:cNvPr id="214" name="楕円 213">
          <a:extLst>
            <a:ext uri="{FF2B5EF4-FFF2-40B4-BE49-F238E27FC236}">
              <a16:creationId xmlns:a16="http://schemas.microsoft.com/office/drawing/2014/main" id="{00000000-0008-0000-0300-0000D6000000}"/>
            </a:ext>
          </a:extLst>
        </xdr:cNvPr>
        <xdr:cNvSpPr/>
      </xdr:nvSpPr>
      <xdr:spPr>
        <a:xfrm>
          <a:off x="1397000" y="141233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82</xdr:row>
      <xdr:rowOff>150781</xdr:rowOff>
    </xdr:from>
    <xdr:ext cx="762000" cy="259045"/>
    <xdr:sp macro="" textlink="">
      <xdr:nvSpPr>
        <xdr:cNvPr id="215" name="テキスト ボックス 214">
          <a:extLst>
            <a:ext uri="{FF2B5EF4-FFF2-40B4-BE49-F238E27FC236}">
              <a16:creationId xmlns:a16="http://schemas.microsoft.com/office/drawing/2014/main" id="{00000000-0008-0000-0300-0000D7000000}"/>
            </a:ext>
          </a:extLst>
        </xdr:cNvPr>
        <xdr:cNvSpPr txBox="1"/>
      </xdr:nvSpPr>
      <xdr:spPr>
        <a:xfrm>
          <a:off x="1066800" y="142096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128,571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16" name="正方形/長方形 215">
          <a:extLst>
            <a:ext uri="{FF2B5EF4-FFF2-40B4-BE49-F238E27FC236}">
              <a16:creationId xmlns:a16="http://schemas.microsoft.com/office/drawing/2014/main" id="{00000000-0008-0000-0300-0000D8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17" name="テキスト ボックス 216">
          <a:extLst>
            <a:ext uri="{FF2B5EF4-FFF2-40B4-BE49-F238E27FC236}">
              <a16:creationId xmlns:a16="http://schemas.microsoft.com/office/drawing/2014/main" id="{00000000-0008-0000-0300-0000D9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18" name="テキスト ボックス 217">
          <a:extLst>
            <a:ext uri="{FF2B5EF4-FFF2-40B4-BE49-F238E27FC236}">
              <a16:creationId xmlns:a16="http://schemas.microsoft.com/office/drawing/2014/main" id="{00000000-0008-0000-0300-0000DA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[96.2]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19" name="正方形/長方形 218">
          <a:extLst>
            <a:ext uri="{FF2B5EF4-FFF2-40B4-BE49-F238E27FC236}">
              <a16:creationId xmlns:a16="http://schemas.microsoft.com/office/drawing/2014/main" id="{00000000-0008-0000-0300-0000DB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0" name="正方形/長方形 219">
          <a:extLst>
            <a:ext uri="{FF2B5EF4-FFF2-40B4-BE49-F238E27FC236}">
              <a16:creationId xmlns:a16="http://schemas.microsoft.com/office/drawing/2014/main" id="{00000000-0008-0000-0300-0000DC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1" name="正方形/長方形 220">
          <a:extLst>
            <a:ext uri="{FF2B5EF4-FFF2-40B4-BE49-F238E27FC236}">
              <a16:creationId xmlns:a16="http://schemas.microsoft.com/office/drawing/2014/main" id="{00000000-0008-0000-0300-0000DD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22" name="正方形/長方形 221">
          <a:extLst>
            <a:ext uri="{FF2B5EF4-FFF2-40B4-BE49-F238E27FC236}">
              <a16:creationId xmlns:a16="http://schemas.microsoft.com/office/drawing/2014/main" id="{00000000-0008-0000-0300-0000DE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23" name="正方形/長方形 222">
          <a:extLst>
            <a:ext uri="{FF2B5EF4-FFF2-40B4-BE49-F238E27FC236}">
              <a16:creationId xmlns:a16="http://schemas.microsoft.com/office/drawing/2014/main" id="{00000000-0008-0000-0300-0000DF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24" name="正方形/長方形 223">
          <a:extLst>
            <a:ext uri="{FF2B5EF4-FFF2-40B4-BE49-F238E27FC236}">
              <a16:creationId xmlns:a16="http://schemas.microsoft.com/office/drawing/2014/main" id="{00000000-0008-0000-0300-0000E0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25" name="正方形/長方形 224">
          <a:extLst>
            <a:ext uri="{FF2B5EF4-FFF2-40B4-BE49-F238E27FC236}">
              <a16:creationId xmlns:a16="http://schemas.microsoft.com/office/drawing/2014/main" id="{00000000-0008-0000-0300-0000E1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26" name="正方形/長方形 225">
          <a:extLst>
            <a:ext uri="{FF2B5EF4-FFF2-40B4-BE49-F238E27FC236}">
              <a16:creationId xmlns:a16="http://schemas.microsoft.com/office/drawing/2014/main" id="{00000000-0008-0000-0300-0000E2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27" name="正方形/長方形 226">
          <a:extLst>
            <a:ext uri="{FF2B5EF4-FFF2-40B4-BE49-F238E27FC236}">
              <a16:creationId xmlns:a16="http://schemas.microsoft.com/office/drawing/2014/main" id="{00000000-0008-0000-0300-0000E3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28" name="テキスト ボックス 227">
          <a:extLst>
            <a:ext uri="{FF2B5EF4-FFF2-40B4-BE49-F238E27FC236}">
              <a16:creationId xmlns:a16="http://schemas.microsoft.com/office/drawing/2014/main" id="{00000000-0008-0000-0300-0000E4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令和</a:t>
          </a:r>
          <a:r>
            <a:rPr kumimoji="1" lang="en-US" altLang="ja-JP" sz="1300">
              <a:latin typeface="ＭＳ Ｐゴシック" panose="020B0600070205080204" pitchFamily="50" charset="-128"/>
              <a:ea typeface="ＭＳ Ｐゴシック" panose="020B0600070205080204" pitchFamily="50" charset="-128"/>
            </a:rPr>
            <a:t>5</a:t>
          </a:r>
          <a:r>
            <a:rPr kumimoji="1" lang="ja-JP" altLang="en-US" sz="1300">
              <a:latin typeface="ＭＳ Ｐゴシック" panose="020B0600070205080204" pitchFamily="50" charset="-128"/>
              <a:ea typeface="ＭＳ Ｐゴシック" panose="020B0600070205080204" pitchFamily="50" charset="-128"/>
            </a:rPr>
            <a:t>年度から引き続く長期の育児休業等の取得により昇給・昇格しなかった職員がいたこと等から、前年度から</a:t>
          </a:r>
          <a:r>
            <a:rPr kumimoji="1" lang="en-US" altLang="ja-JP" sz="1300">
              <a:latin typeface="ＭＳ Ｐゴシック" panose="020B0600070205080204" pitchFamily="50" charset="-128"/>
              <a:ea typeface="ＭＳ Ｐゴシック" panose="020B0600070205080204" pitchFamily="50" charset="-128"/>
            </a:rPr>
            <a:t>0.5</a:t>
          </a:r>
          <a:r>
            <a:rPr kumimoji="1" lang="ja-JP" altLang="en-US" sz="1300">
              <a:latin typeface="ＭＳ Ｐゴシック" panose="020B0600070205080204" pitchFamily="50" charset="-128"/>
              <a:ea typeface="ＭＳ Ｐゴシック" panose="020B0600070205080204" pitchFamily="50" charset="-128"/>
            </a:rPr>
            <a:t>ポイント低下し、類似団体平均を</a:t>
          </a:r>
          <a:r>
            <a:rPr kumimoji="1" lang="en-US" altLang="ja-JP" sz="1300">
              <a:latin typeface="ＭＳ Ｐゴシック" panose="020B0600070205080204" pitchFamily="50" charset="-128"/>
              <a:ea typeface="ＭＳ Ｐゴシック" panose="020B0600070205080204" pitchFamily="50" charset="-128"/>
            </a:rPr>
            <a:t>0.8</a:t>
          </a:r>
          <a:r>
            <a:rPr kumimoji="1" lang="ja-JP" altLang="en-US" sz="1300">
              <a:latin typeface="ＭＳ Ｐゴシック" panose="020B0600070205080204" pitchFamily="50" charset="-128"/>
              <a:ea typeface="ＭＳ Ｐゴシック" panose="020B0600070205080204" pitchFamily="50" charset="-128"/>
            </a:rPr>
            <a:t>ポイント下回っている。今後も、人件費の推移を注視しつつ、財政負担が過大にならないように人員総数の適正化を進め、適正な給与水準を確保していく。</a:t>
          </a: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29" name="直線コネクタ 228">
          <a:extLst>
            <a:ext uri="{FF2B5EF4-FFF2-40B4-BE49-F238E27FC236}">
              <a16:creationId xmlns:a16="http://schemas.microsoft.com/office/drawing/2014/main" id="{00000000-0008-0000-0300-0000E5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0" name="テキスト ボックス 229">
          <a:extLst>
            <a:ext uri="{FF2B5EF4-FFF2-40B4-BE49-F238E27FC236}">
              <a16:creationId xmlns:a16="http://schemas.microsoft.com/office/drawing/2014/main" id="{00000000-0008-0000-0300-0000E6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90</xdr:row>
      <xdr:rowOff>36286</xdr:rowOff>
    </xdr:from>
    <xdr:to>
      <xdr:col>85</xdr:col>
      <xdr:colOff>95250</xdr:colOff>
      <xdr:row>90</xdr:row>
      <xdr:rowOff>36286</xdr:rowOff>
    </xdr:to>
    <xdr:cxnSp macro="">
      <xdr:nvCxnSpPr>
        <xdr:cNvPr id="231" name="直線コネクタ 230">
          <a:extLst>
            <a:ext uri="{FF2B5EF4-FFF2-40B4-BE49-F238E27FC236}">
              <a16:creationId xmlns:a16="http://schemas.microsoft.com/office/drawing/2014/main" id="{00000000-0008-0000-0300-0000E7000000}"/>
            </a:ext>
          </a:extLst>
        </xdr:cNvPr>
        <xdr:cNvCxnSpPr/>
      </xdr:nvCxnSpPr>
      <xdr:spPr>
        <a:xfrm>
          <a:off x="12827000" y="1546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89</xdr:row>
      <xdr:rowOff>65513</xdr:rowOff>
    </xdr:from>
    <xdr:ext cx="762000" cy="259045"/>
    <xdr:sp macro="" textlink="">
      <xdr:nvSpPr>
        <xdr:cNvPr id="232" name="テキスト ボックス 231">
          <a:extLst>
            <a:ext uri="{FF2B5EF4-FFF2-40B4-BE49-F238E27FC236}">
              <a16:creationId xmlns:a16="http://schemas.microsoft.com/office/drawing/2014/main" id="{00000000-0008-0000-0300-0000E8000000}"/>
            </a:ext>
          </a:extLst>
        </xdr:cNvPr>
        <xdr:cNvSpPr txBox="1"/>
      </xdr:nvSpPr>
      <xdr:spPr>
        <a:xfrm>
          <a:off x="12065000" y="1532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88</xdr:row>
      <xdr:rowOff>34471</xdr:rowOff>
    </xdr:from>
    <xdr:to>
      <xdr:col>85</xdr:col>
      <xdr:colOff>95250</xdr:colOff>
      <xdr:row>88</xdr:row>
      <xdr:rowOff>34471</xdr:rowOff>
    </xdr:to>
    <xdr:cxnSp macro="">
      <xdr:nvCxnSpPr>
        <xdr:cNvPr id="233" name="直線コネクタ 232">
          <a:extLst>
            <a:ext uri="{FF2B5EF4-FFF2-40B4-BE49-F238E27FC236}">
              <a16:creationId xmlns:a16="http://schemas.microsoft.com/office/drawing/2014/main" id="{00000000-0008-0000-0300-0000E9000000}"/>
            </a:ext>
          </a:extLst>
        </xdr:cNvPr>
        <xdr:cNvCxnSpPr/>
      </xdr:nvCxnSpPr>
      <xdr:spPr>
        <a:xfrm>
          <a:off x="12827000" y="15122071"/>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87</xdr:row>
      <xdr:rowOff>63698</xdr:rowOff>
    </xdr:from>
    <xdr:ext cx="762000" cy="259045"/>
    <xdr:sp macro="" textlink="">
      <xdr:nvSpPr>
        <xdr:cNvPr id="234" name="テキスト ボックス 233">
          <a:extLst>
            <a:ext uri="{FF2B5EF4-FFF2-40B4-BE49-F238E27FC236}">
              <a16:creationId xmlns:a16="http://schemas.microsoft.com/office/drawing/2014/main" id="{00000000-0008-0000-0300-0000EA000000}"/>
            </a:ext>
          </a:extLst>
        </xdr:cNvPr>
        <xdr:cNvSpPr txBox="1"/>
      </xdr:nvSpPr>
      <xdr:spPr>
        <a:xfrm>
          <a:off x="12065000" y="149798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86</xdr:row>
      <xdr:rowOff>32657</xdr:rowOff>
    </xdr:from>
    <xdr:to>
      <xdr:col>85</xdr:col>
      <xdr:colOff>95250</xdr:colOff>
      <xdr:row>86</xdr:row>
      <xdr:rowOff>32657</xdr:rowOff>
    </xdr:to>
    <xdr:cxnSp macro="">
      <xdr:nvCxnSpPr>
        <xdr:cNvPr id="235" name="直線コネクタ 234">
          <a:extLst>
            <a:ext uri="{FF2B5EF4-FFF2-40B4-BE49-F238E27FC236}">
              <a16:creationId xmlns:a16="http://schemas.microsoft.com/office/drawing/2014/main" id="{00000000-0008-0000-0300-0000EB000000}"/>
            </a:ext>
          </a:extLst>
        </xdr:cNvPr>
        <xdr:cNvCxnSpPr/>
      </xdr:nvCxnSpPr>
      <xdr:spPr>
        <a:xfrm>
          <a:off x="12827000" y="1477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85</xdr:row>
      <xdr:rowOff>61884</xdr:rowOff>
    </xdr:from>
    <xdr:ext cx="762000" cy="259045"/>
    <xdr:sp macro="" textlink="">
      <xdr:nvSpPr>
        <xdr:cNvPr id="236" name="テキスト ボックス 235">
          <a:extLst>
            <a:ext uri="{FF2B5EF4-FFF2-40B4-BE49-F238E27FC236}">
              <a16:creationId xmlns:a16="http://schemas.microsoft.com/office/drawing/2014/main" id="{00000000-0008-0000-0300-0000EC000000}"/>
            </a:ext>
          </a:extLst>
        </xdr:cNvPr>
        <xdr:cNvSpPr txBox="1"/>
      </xdr:nvSpPr>
      <xdr:spPr>
        <a:xfrm>
          <a:off x="12065000" y="1463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84</xdr:row>
      <xdr:rowOff>30843</xdr:rowOff>
    </xdr:from>
    <xdr:to>
      <xdr:col>85</xdr:col>
      <xdr:colOff>95250</xdr:colOff>
      <xdr:row>84</xdr:row>
      <xdr:rowOff>30843</xdr:rowOff>
    </xdr:to>
    <xdr:cxnSp macro="">
      <xdr:nvCxnSpPr>
        <xdr:cNvPr id="237" name="直線コネクタ 236">
          <a:extLst>
            <a:ext uri="{FF2B5EF4-FFF2-40B4-BE49-F238E27FC236}">
              <a16:creationId xmlns:a16="http://schemas.microsoft.com/office/drawing/2014/main" id="{00000000-0008-0000-0300-0000ED000000}"/>
            </a:ext>
          </a:extLst>
        </xdr:cNvPr>
        <xdr:cNvCxnSpPr/>
      </xdr:nvCxnSpPr>
      <xdr:spPr>
        <a:xfrm>
          <a:off x="12827000" y="1443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83</xdr:row>
      <xdr:rowOff>60070</xdr:rowOff>
    </xdr:from>
    <xdr:ext cx="762000" cy="259045"/>
    <xdr:sp macro="" textlink="">
      <xdr:nvSpPr>
        <xdr:cNvPr id="238" name="テキスト ボックス 237">
          <a:extLst>
            <a:ext uri="{FF2B5EF4-FFF2-40B4-BE49-F238E27FC236}">
              <a16:creationId xmlns:a16="http://schemas.microsoft.com/office/drawing/2014/main" id="{00000000-0008-0000-0300-0000EE000000}"/>
            </a:ext>
          </a:extLst>
        </xdr:cNvPr>
        <xdr:cNvSpPr txBox="1"/>
      </xdr:nvSpPr>
      <xdr:spPr>
        <a:xfrm>
          <a:off x="12065000" y="1429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82</xdr:row>
      <xdr:rowOff>29029</xdr:rowOff>
    </xdr:from>
    <xdr:to>
      <xdr:col>85</xdr:col>
      <xdr:colOff>95250</xdr:colOff>
      <xdr:row>82</xdr:row>
      <xdr:rowOff>29029</xdr:rowOff>
    </xdr:to>
    <xdr:cxnSp macro="">
      <xdr:nvCxnSpPr>
        <xdr:cNvPr id="239" name="直線コネクタ 238">
          <a:extLst>
            <a:ext uri="{FF2B5EF4-FFF2-40B4-BE49-F238E27FC236}">
              <a16:creationId xmlns:a16="http://schemas.microsoft.com/office/drawing/2014/main" id="{00000000-0008-0000-0300-0000EF000000}"/>
            </a:ext>
          </a:extLst>
        </xdr:cNvPr>
        <xdr:cNvCxnSpPr/>
      </xdr:nvCxnSpPr>
      <xdr:spPr>
        <a:xfrm>
          <a:off x="12827000" y="1408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81</xdr:row>
      <xdr:rowOff>58256</xdr:rowOff>
    </xdr:from>
    <xdr:ext cx="762000" cy="259045"/>
    <xdr:sp macro="" textlink="">
      <xdr:nvSpPr>
        <xdr:cNvPr id="240" name="テキスト ボックス 239">
          <a:extLst>
            <a:ext uri="{FF2B5EF4-FFF2-40B4-BE49-F238E27FC236}">
              <a16:creationId xmlns:a16="http://schemas.microsoft.com/office/drawing/2014/main" id="{00000000-0008-0000-0300-0000F0000000}"/>
            </a:ext>
          </a:extLst>
        </xdr:cNvPr>
        <xdr:cNvSpPr txBox="1"/>
      </xdr:nvSpPr>
      <xdr:spPr>
        <a:xfrm>
          <a:off x="12065000" y="1394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27214</xdr:rowOff>
    </xdr:from>
    <xdr:to>
      <xdr:col>85</xdr:col>
      <xdr:colOff>95250</xdr:colOff>
      <xdr:row>80</xdr:row>
      <xdr:rowOff>27214</xdr:rowOff>
    </xdr:to>
    <xdr:cxnSp macro="">
      <xdr:nvCxnSpPr>
        <xdr:cNvPr id="241" name="直線コネクタ 240">
          <a:extLst>
            <a:ext uri="{FF2B5EF4-FFF2-40B4-BE49-F238E27FC236}">
              <a16:creationId xmlns:a16="http://schemas.microsoft.com/office/drawing/2014/main" id="{00000000-0008-0000-0300-0000F1000000}"/>
            </a:ext>
          </a:extLst>
        </xdr:cNvPr>
        <xdr:cNvCxnSpPr/>
      </xdr:nvCxnSpPr>
      <xdr:spPr>
        <a:xfrm>
          <a:off x="12827000" y="1374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79</xdr:row>
      <xdr:rowOff>56441</xdr:rowOff>
    </xdr:from>
    <xdr:ext cx="762000" cy="259045"/>
    <xdr:sp macro="" textlink="">
      <xdr:nvSpPr>
        <xdr:cNvPr id="242" name="テキスト ボックス 241">
          <a:extLst>
            <a:ext uri="{FF2B5EF4-FFF2-40B4-BE49-F238E27FC236}">
              <a16:creationId xmlns:a16="http://schemas.microsoft.com/office/drawing/2014/main" id="{00000000-0008-0000-0300-0000F2000000}"/>
            </a:ext>
          </a:extLst>
        </xdr:cNvPr>
        <xdr:cNvSpPr txBox="1"/>
      </xdr:nvSpPr>
      <xdr:spPr>
        <a:xfrm>
          <a:off x="12065000" y="1360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3" name="直線コネクタ 242">
          <a:extLst>
            <a:ext uri="{FF2B5EF4-FFF2-40B4-BE49-F238E27FC236}">
              <a16:creationId xmlns:a16="http://schemas.microsoft.com/office/drawing/2014/main" id="{00000000-0008-0000-0300-0000F3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44" name="テキスト ボックス 243">
          <a:extLst>
            <a:ext uri="{FF2B5EF4-FFF2-40B4-BE49-F238E27FC236}">
              <a16:creationId xmlns:a16="http://schemas.microsoft.com/office/drawing/2014/main" id="{00000000-0008-0000-0300-0000F400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45" name="給与水準   （国との比較）グラフ枠">
          <a:extLst>
            <a:ext uri="{FF2B5EF4-FFF2-40B4-BE49-F238E27FC236}">
              <a16:creationId xmlns:a16="http://schemas.microsoft.com/office/drawing/2014/main" id="{00000000-0008-0000-0300-0000F500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81</xdr:row>
      <xdr:rowOff>45357</xdr:rowOff>
    </xdr:from>
    <xdr:to>
      <xdr:col>81</xdr:col>
      <xdr:colOff>44450</xdr:colOff>
      <xdr:row>89</xdr:row>
      <xdr:rowOff>138793</xdr:rowOff>
    </xdr:to>
    <xdr:cxnSp macro="">
      <xdr:nvCxnSpPr>
        <xdr:cNvPr id="246" name="直線コネクタ 245">
          <a:extLst>
            <a:ext uri="{FF2B5EF4-FFF2-40B4-BE49-F238E27FC236}">
              <a16:creationId xmlns:a16="http://schemas.microsoft.com/office/drawing/2014/main" id="{00000000-0008-0000-0300-0000F6000000}"/>
            </a:ext>
          </a:extLst>
        </xdr:cNvPr>
        <xdr:cNvCxnSpPr/>
      </xdr:nvCxnSpPr>
      <xdr:spPr>
        <a:xfrm flipV="1">
          <a:off x="17018000" y="13932807"/>
          <a:ext cx="0" cy="1465036"/>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89</xdr:row>
      <xdr:rowOff>110870</xdr:rowOff>
    </xdr:from>
    <xdr:ext cx="762000" cy="259045"/>
    <xdr:sp macro="" textlink="">
      <xdr:nvSpPr>
        <xdr:cNvPr id="247" name="給与水準   （国との比較）最小値テキスト">
          <a:extLst>
            <a:ext uri="{FF2B5EF4-FFF2-40B4-BE49-F238E27FC236}">
              <a16:creationId xmlns:a16="http://schemas.microsoft.com/office/drawing/2014/main" id="{00000000-0008-0000-0300-0000F7000000}"/>
            </a:ext>
          </a:extLst>
        </xdr:cNvPr>
        <xdr:cNvSpPr txBox="1"/>
      </xdr:nvSpPr>
      <xdr:spPr>
        <a:xfrm>
          <a:off x="17106900" y="153699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89</xdr:row>
      <xdr:rowOff>138793</xdr:rowOff>
    </xdr:from>
    <xdr:to>
      <xdr:col>81</xdr:col>
      <xdr:colOff>133350</xdr:colOff>
      <xdr:row>89</xdr:row>
      <xdr:rowOff>138793</xdr:rowOff>
    </xdr:to>
    <xdr:cxnSp macro="">
      <xdr:nvCxnSpPr>
        <xdr:cNvPr id="248" name="直線コネクタ 247">
          <a:extLst>
            <a:ext uri="{FF2B5EF4-FFF2-40B4-BE49-F238E27FC236}">
              <a16:creationId xmlns:a16="http://schemas.microsoft.com/office/drawing/2014/main" id="{00000000-0008-0000-0300-0000F8000000}"/>
            </a:ext>
          </a:extLst>
        </xdr:cNvPr>
        <xdr:cNvCxnSpPr/>
      </xdr:nvCxnSpPr>
      <xdr:spPr>
        <a:xfrm>
          <a:off x="16929100" y="153978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79</xdr:row>
      <xdr:rowOff>131734</xdr:rowOff>
    </xdr:from>
    <xdr:ext cx="762000" cy="259045"/>
    <xdr:sp macro="" textlink="">
      <xdr:nvSpPr>
        <xdr:cNvPr id="249" name="給与水準   （国との比較）最大値テキスト">
          <a:extLst>
            <a:ext uri="{FF2B5EF4-FFF2-40B4-BE49-F238E27FC236}">
              <a16:creationId xmlns:a16="http://schemas.microsoft.com/office/drawing/2014/main" id="{00000000-0008-0000-0300-0000F9000000}"/>
            </a:ext>
          </a:extLst>
        </xdr:cNvPr>
        <xdr:cNvSpPr txBox="1"/>
      </xdr:nvSpPr>
      <xdr:spPr>
        <a:xfrm>
          <a:off x="17106900" y="136762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81</xdr:row>
      <xdr:rowOff>45357</xdr:rowOff>
    </xdr:from>
    <xdr:to>
      <xdr:col>81</xdr:col>
      <xdr:colOff>133350</xdr:colOff>
      <xdr:row>81</xdr:row>
      <xdr:rowOff>45357</xdr:rowOff>
    </xdr:to>
    <xdr:cxnSp macro="">
      <xdr:nvCxnSpPr>
        <xdr:cNvPr id="250" name="直線コネクタ 249">
          <a:extLst>
            <a:ext uri="{FF2B5EF4-FFF2-40B4-BE49-F238E27FC236}">
              <a16:creationId xmlns:a16="http://schemas.microsoft.com/office/drawing/2014/main" id="{00000000-0008-0000-0300-0000FA000000}"/>
            </a:ext>
          </a:extLst>
        </xdr:cNvPr>
        <xdr:cNvCxnSpPr/>
      </xdr:nvCxnSpPr>
      <xdr:spPr>
        <a:xfrm>
          <a:off x="16929100" y="139328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84</xdr:row>
      <xdr:rowOff>65314</xdr:rowOff>
    </xdr:from>
    <xdr:to>
      <xdr:col>81</xdr:col>
      <xdr:colOff>44450</xdr:colOff>
      <xdr:row>84</xdr:row>
      <xdr:rowOff>151493</xdr:rowOff>
    </xdr:to>
    <xdr:cxnSp macro="">
      <xdr:nvCxnSpPr>
        <xdr:cNvPr id="251" name="直線コネクタ 250">
          <a:extLst>
            <a:ext uri="{FF2B5EF4-FFF2-40B4-BE49-F238E27FC236}">
              <a16:creationId xmlns:a16="http://schemas.microsoft.com/office/drawing/2014/main" id="{00000000-0008-0000-0300-0000FB000000}"/>
            </a:ext>
          </a:extLst>
        </xdr:cNvPr>
        <xdr:cNvCxnSpPr/>
      </xdr:nvCxnSpPr>
      <xdr:spPr>
        <a:xfrm flipV="1">
          <a:off x="16179800" y="14467114"/>
          <a:ext cx="838200" cy="861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84</xdr:row>
      <xdr:rowOff>124477</xdr:rowOff>
    </xdr:from>
    <xdr:ext cx="762000" cy="259045"/>
    <xdr:sp macro="" textlink="">
      <xdr:nvSpPr>
        <xdr:cNvPr id="252" name="給与水準   （国との比較）平均値テキスト">
          <a:extLst>
            <a:ext uri="{FF2B5EF4-FFF2-40B4-BE49-F238E27FC236}">
              <a16:creationId xmlns:a16="http://schemas.microsoft.com/office/drawing/2014/main" id="{00000000-0008-0000-0300-0000FC000000}"/>
            </a:ext>
          </a:extLst>
        </xdr:cNvPr>
        <xdr:cNvSpPr txBox="1"/>
      </xdr:nvSpPr>
      <xdr:spPr>
        <a:xfrm>
          <a:off x="17106900" y="145262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84</xdr:row>
      <xdr:rowOff>152400</xdr:rowOff>
    </xdr:from>
    <xdr:to>
      <xdr:col>81</xdr:col>
      <xdr:colOff>95250</xdr:colOff>
      <xdr:row>85</xdr:row>
      <xdr:rowOff>82550</xdr:rowOff>
    </xdr:to>
    <xdr:sp macro="" textlink="">
      <xdr:nvSpPr>
        <xdr:cNvPr id="253" name="フローチャート: 判断 252">
          <a:extLst>
            <a:ext uri="{FF2B5EF4-FFF2-40B4-BE49-F238E27FC236}">
              <a16:creationId xmlns:a16="http://schemas.microsoft.com/office/drawing/2014/main" id="{00000000-0008-0000-0300-0000FD000000}"/>
            </a:ext>
          </a:extLst>
        </xdr:cNvPr>
        <xdr:cNvSpPr/>
      </xdr:nvSpPr>
      <xdr:spPr>
        <a:xfrm>
          <a:off x="16967200" y="14554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84</xdr:row>
      <xdr:rowOff>30843</xdr:rowOff>
    </xdr:from>
    <xdr:to>
      <xdr:col>77</xdr:col>
      <xdr:colOff>44450</xdr:colOff>
      <xdr:row>84</xdr:row>
      <xdr:rowOff>151493</xdr:rowOff>
    </xdr:to>
    <xdr:cxnSp macro="">
      <xdr:nvCxnSpPr>
        <xdr:cNvPr id="254" name="直線コネクタ 253">
          <a:extLst>
            <a:ext uri="{FF2B5EF4-FFF2-40B4-BE49-F238E27FC236}">
              <a16:creationId xmlns:a16="http://schemas.microsoft.com/office/drawing/2014/main" id="{00000000-0008-0000-0300-0000FE000000}"/>
            </a:ext>
          </a:extLst>
        </xdr:cNvPr>
        <xdr:cNvCxnSpPr/>
      </xdr:nvCxnSpPr>
      <xdr:spPr>
        <a:xfrm>
          <a:off x="15290800" y="14432643"/>
          <a:ext cx="889000" cy="1206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84</xdr:row>
      <xdr:rowOff>135164</xdr:rowOff>
    </xdr:from>
    <xdr:to>
      <xdr:col>77</xdr:col>
      <xdr:colOff>95250</xdr:colOff>
      <xdr:row>85</xdr:row>
      <xdr:rowOff>65314</xdr:rowOff>
    </xdr:to>
    <xdr:sp macro="" textlink="">
      <xdr:nvSpPr>
        <xdr:cNvPr id="255" name="フローチャート: 判断 254">
          <a:extLst>
            <a:ext uri="{FF2B5EF4-FFF2-40B4-BE49-F238E27FC236}">
              <a16:creationId xmlns:a16="http://schemas.microsoft.com/office/drawing/2014/main" id="{00000000-0008-0000-0300-0000FF000000}"/>
            </a:ext>
          </a:extLst>
        </xdr:cNvPr>
        <xdr:cNvSpPr/>
      </xdr:nvSpPr>
      <xdr:spPr>
        <a:xfrm>
          <a:off x="16129000" y="145369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85</xdr:row>
      <xdr:rowOff>50091</xdr:rowOff>
    </xdr:from>
    <xdr:ext cx="736600" cy="259045"/>
    <xdr:sp macro="" textlink="">
      <xdr:nvSpPr>
        <xdr:cNvPr id="256" name="テキスト ボックス 255">
          <a:extLst>
            <a:ext uri="{FF2B5EF4-FFF2-40B4-BE49-F238E27FC236}">
              <a16:creationId xmlns:a16="http://schemas.microsoft.com/office/drawing/2014/main" id="{00000000-0008-0000-0300-000000010000}"/>
            </a:ext>
          </a:extLst>
        </xdr:cNvPr>
        <xdr:cNvSpPr txBox="1"/>
      </xdr:nvSpPr>
      <xdr:spPr>
        <a:xfrm>
          <a:off x="15798800" y="1462334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83</xdr:row>
      <xdr:rowOff>98879</xdr:rowOff>
    </xdr:from>
    <xdr:to>
      <xdr:col>72</xdr:col>
      <xdr:colOff>203200</xdr:colOff>
      <xdr:row>84</xdr:row>
      <xdr:rowOff>30843</xdr:rowOff>
    </xdr:to>
    <xdr:cxnSp macro="">
      <xdr:nvCxnSpPr>
        <xdr:cNvPr id="257" name="直線コネクタ 256">
          <a:extLst>
            <a:ext uri="{FF2B5EF4-FFF2-40B4-BE49-F238E27FC236}">
              <a16:creationId xmlns:a16="http://schemas.microsoft.com/office/drawing/2014/main" id="{00000000-0008-0000-0300-000001010000}"/>
            </a:ext>
          </a:extLst>
        </xdr:cNvPr>
        <xdr:cNvCxnSpPr/>
      </xdr:nvCxnSpPr>
      <xdr:spPr>
        <a:xfrm>
          <a:off x="14401800" y="14329229"/>
          <a:ext cx="889000" cy="1034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84</xdr:row>
      <xdr:rowOff>152400</xdr:rowOff>
    </xdr:from>
    <xdr:to>
      <xdr:col>73</xdr:col>
      <xdr:colOff>44450</xdr:colOff>
      <xdr:row>85</xdr:row>
      <xdr:rowOff>82550</xdr:rowOff>
    </xdr:to>
    <xdr:sp macro="" textlink="">
      <xdr:nvSpPr>
        <xdr:cNvPr id="258" name="フローチャート: 判断 257">
          <a:extLst>
            <a:ext uri="{FF2B5EF4-FFF2-40B4-BE49-F238E27FC236}">
              <a16:creationId xmlns:a16="http://schemas.microsoft.com/office/drawing/2014/main" id="{00000000-0008-0000-0300-000002010000}"/>
            </a:ext>
          </a:extLst>
        </xdr:cNvPr>
        <xdr:cNvSpPr/>
      </xdr:nvSpPr>
      <xdr:spPr>
        <a:xfrm>
          <a:off x="15240000" y="14554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85</xdr:row>
      <xdr:rowOff>67327</xdr:rowOff>
    </xdr:from>
    <xdr:ext cx="762000" cy="259045"/>
    <xdr:sp macro="" textlink="">
      <xdr:nvSpPr>
        <xdr:cNvPr id="259" name="テキスト ボックス 258">
          <a:extLst>
            <a:ext uri="{FF2B5EF4-FFF2-40B4-BE49-F238E27FC236}">
              <a16:creationId xmlns:a16="http://schemas.microsoft.com/office/drawing/2014/main" id="{00000000-0008-0000-0300-000003010000}"/>
            </a:ext>
          </a:extLst>
        </xdr:cNvPr>
        <xdr:cNvSpPr txBox="1"/>
      </xdr:nvSpPr>
      <xdr:spPr>
        <a:xfrm>
          <a:off x="14909800" y="14640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83</xdr:row>
      <xdr:rowOff>98879</xdr:rowOff>
    </xdr:from>
    <xdr:to>
      <xdr:col>68</xdr:col>
      <xdr:colOff>152400</xdr:colOff>
      <xdr:row>84</xdr:row>
      <xdr:rowOff>65314</xdr:rowOff>
    </xdr:to>
    <xdr:cxnSp macro="">
      <xdr:nvCxnSpPr>
        <xdr:cNvPr id="260" name="直線コネクタ 259">
          <a:extLst>
            <a:ext uri="{FF2B5EF4-FFF2-40B4-BE49-F238E27FC236}">
              <a16:creationId xmlns:a16="http://schemas.microsoft.com/office/drawing/2014/main" id="{00000000-0008-0000-0300-000004010000}"/>
            </a:ext>
          </a:extLst>
        </xdr:cNvPr>
        <xdr:cNvCxnSpPr/>
      </xdr:nvCxnSpPr>
      <xdr:spPr>
        <a:xfrm flipV="1">
          <a:off x="13512800" y="14329229"/>
          <a:ext cx="889000" cy="1378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84</xdr:row>
      <xdr:rowOff>169636</xdr:rowOff>
    </xdr:from>
    <xdr:to>
      <xdr:col>68</xdr:col>
      <xdr:colOff>203200</xdr:colOff>
      <xdr:row>85</xdr:row>
      <xdr:rowOff>99786</xdr:rowOff>
    </xdr:to>
    <xdr:sp macro="" textlink="">
      <xdr:nvSpPr>
        <xdr:cNvPr id="261" name="フローチャート: 判断 260">
          <a:extLst>
            <a:ext uri="{FF2B5EF4-FFF2-40B4-BE49-F238E27FC236}">
              <a16:creationId xmlns:a16="http://schemas.microsoft.com/office/drawing/2014/main" id="{00000000-0008-0000-0300-000005010000}"/>
            </a:ext>
          </a:extLst>
        </xdr:cNvPr>
        <xdr:cNvSpPr/>
      </xdr:nvSpPr>
      <xdr:spPr>
        <a:xfrm>
          <a:off x="14351000" y="145714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85</xdr:row>
      <xdr:rowOff>84563</xdr:rowOff>
    </xdr:from>
    <xdr:ext cx="762000" cy="259045"/>
    <xdr:sp macro="" textlink="">
      <xdr:nvSpPr>
        <xdr:cNvPr id="262" name="テキスト ボックス 261">
          <a:extLst>
            <a:ext uri="{FF2B5EF4-FFF2-40B4-BE49-F238E27FC236}">
              <a16:creationId xmlns:a16="http://schemas.microsoft.com/office/drawing/2014/main" id="{00000000-0008-0000-0300-000006010000}"/>
            </a:ext>
          </a:extLst>
        </xdr:cNvPr>
        <xdr:cNvSpPr txBox="1"/>
      </xdr:nvSpPr>
      <xdr:spPr>
        <a:xfrm>
          <a:off x="14020800" y="146578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85</xdr:row>
      <xdr:rowOff>49893</xdr:rowOff>
    </xdr:from>
    <xdr:to>
      <xdr:col>64</xdr:col>
      <xdr:colOff>152400</xdr:colOff>
      <xdr:row>85</xdr:row>
      <xdr:rowOff>151493</xdr:rowOff>
    </xdr:to>
    <xdr:sp macro="" textlink="">
      <xdr:nvSpPr>
        <xdr:cNvPr id="263" name="フローチャート: 判断 262">
          <a:extLst>
            <a:ext uri="{FF2B5EF4-FFF2-40B4-BE49-F238E27FC236}">
              <a16:creationId xmlns:a16="http://schemas.microsoft.com/office/drawing/2014/main" id="{00000000-0008-0000-0300-000007010000}"/>
            </a:ext>
          </a:extLst>
        </xdr:cNvPr>
        <xdr:cNvSpPr/>
      </xdr:nvSpPr>
      <xdr:spPr>
        <a:xfrm>
          <a:off x="13462000" y="146231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85</xdr:row>
      <xdr:rowOff>136270</xdr:rowOff>
    </xdr:from>
    <xdr:ext cx="762000" cy="259045"/>
    <xdr:sp macro="" textlink="">
      <xdr:nvSpPr>
        <xdr:cNvPr id="264" name="テキスト ボックス 263">
          <a:extLst>
            <a:ext uri="{FF2B5EF4-FFF2-40B4-BE49-F238E27FC236}">
              <a16:creationId xmlns:a16="http://schemas.microsoft.com/office/drawing/2014/main" id="{00000000-0008-0000-0300-000008010000}"/>
            </a:ext>
          </a:extLst>
        </xdr:cNvPr>
        <xdr:cNvSpPr txBox="1"/>
      </xdr:nvSpPr>
      <xdr:spPr>
        <a:xfrm>
          <a:off x="13131800" y="147095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65" name="テキスト ボックス 264">
          <a:extLst>
            <a:ext uri="{FF2B5EF4-FFF2-40B4-BE49-F238E27FC236}">
              <a16:creationId xmlns:a16="http://schemas.microsoft.com/office/drawing/2014/main" id="{00000000-0008-0000-0300-000009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66" name="テキスト ボックス 265">
          <a:extLst>
            <a:ext uri="{FF2B5EF4-FFF2-40B4-BE49-F238E27FC236}">
              <a16:creationId xmlns:a16="http://schemas.microsoft.com/office/drawing/2014/main" id="{00000000-0008-0000-0300-00000A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67" name="テキスト ボックス 266">
          <a:extLst>
            <a:ext uri="{FF2B5EF4-FFF2-40B4-BE49-F238E27FC236}">
              <a16:creationId xmlns:a16="http://schemas.microsoft.com/office/drawing/2014/main" id="{00000000-0008-0000-0300-00000B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68" name="テキスト ボックス 267">
          <a:extLst>
            <a:ext uri="{FF2B5EF4-FFF2-40B4-BE49-F238E27FC236}">
              <a16:creationId xmlns:a16="http://schemas.microsoft.com/office/drawing/2014/main" id="{00000000-0008-0000-0300-00000C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69" name="テキスト ボックス 268">
          <a:extLst>
            <a:ext uri="{FF2B5EF4-FFF2-40B4-BE49-F238E27FC236}">
              <a16:creationId xmlns:a16="http://schemas.microsoft.com/office/drawing/2014/main" id="{00000000-0008-0000-0300-00000D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84</xdr:row>
      <xdr:rowOff>14514</xdr:rowOff>
    </xdr:from>
    <xdr:to>
      <xdr:col>81</xdr:col>
      <xdr:colOff>95250</xdr:colOff>
      <xdr:row>84</xdr:row>
      <xdr:rowOff>116114</xdr:rowOff>
    </xdr:to>
    <xdr:sp macro="" textlink="">
      <xdr:nvSpPr>
        <xdr:cNvPr id="270" name="楕円 269">
          <a:extLst>
            <a:ext uri="{FF2B5EF4-FFF2-40B4-BE49-F238E27FC236}">
              <a16:creationId xmlns:a16="http://schemas.microsoft.com/office/drawing/2014/main" id="{00000000-0008-0000-0300-00000E010000}"/>
            </a:ext>
          </a:extLst>
        </xdr:cNvPr>
        <xdr:cNvSpPr/>
      </xdr:nvSpPr>
      <xdr:spPr>
        <a:xfrm>
          <a:off x="16967200" y="144163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83</xdr:row>
      <xdr:rowOff>31041</xdr:rowOff>
    </xdr:from>
    <xdr:ext cx="762000" cy="259045"/>
    <xdr:sp macro="" textlink="">
      <xdr:nvSpPr>
        <xdr:cNvPr id="271" name="給与水準   （国との比較）該当値テキスト">
          <a:extLst>
            <a:ext uri="{FF2B5EF4-FFF2-40B4-BE49-F238E27FC236}">
              <a16:creationId xmlns:a16="http://schemas.microsoft.com/office/drawing/2014/main" id="{00000000-0008-0000-0300-00000F010000}"/>
            </a:ext>
          </a:extLst>
        </xdr:cNvPr>
        <xdr:cNvSpPr txBox="1"/>
      </xdr:nvSpPr>
      <xdr:spPr>
        <a:xfrm>
          <a:off x="17106900" y="142613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84</xdr:row>
      <xdr:rowOff>100693</xdr:rowOff>
    </xdr:from>
    <xdr:to>
      <xdr:col>77</xdr:col>
      <xdr:colOff>95250</xdr:colOff>
      <xdr:row>85</xdr:row>
      <xdr:rowOff>30843</xdr:rowOff>
    </xdr:to>
    <xdr:sp macro="" textlink="">
      <xdr:nvSpPr>
        <xdr:cNvPr id="272" name="楕円 271">
          <a:extLst>
            <a:ext uri="{FF2B5EF4-FFF2-40B4-BE49-F238E27FC236}">
              <a16:creationId xmlns:a16="http://schemas.microsoft.com/office/drawing/2014/main" id="{00000000-0008-0000-0300-000010010000}"/>
            </a:ext>
          </a:extLst>
        </xdr:cNvPr>
        <xdr:cNvSpPr/>
      </xdr:nvSpPr>
      <xdr:spPr>
        <a:xfrm>
          <a:off x="16129000" y="145024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83</xdr:row>
      <xdr:rowOff>41020</xdr:rowOff>
    </xdr:from>
    <xdr:ext cx="736600" cy="259045"/>
    <xdr:sp macro="" textlink="">
      <xdr:nvSpPr>
        <xdr:cNvPr id="273" name="テキスト ボックス 272">
          <a:extLst>
            <a:ext uri="{FF2B5EF4-FFF2-40B4-BE49-F238E27FC236}">
              <a16:creationId xmlns:a16="http://schemas.microsoft.com/office/drawing/2014/main" id="{00000000-0008-0000-0300-000011010000}"/>
            </a:ext>
          </a:extLst>
        </xdr:cNvPr>
        <xdr:cNvSpPr txBox="1"/>
      </xdr:nvSpPr>
      <xdr:spPr>
        <a:xfrm>
          <a:off x="15798800" y="1427137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83</xdr:row>
      <xdr:rowOff>151493</xdr:rowOff>
    </xdr:from>
    <xdr:to>
      <xdr:col>73</xdr:col>
      <xdr:colOff>44450</xdr:colOff>
      <xdr:row>84</xdr:row>
      <xdr:rowOff>81643</xdr:rowOff>
    </xdr:to>
    <xdr:sp macro="" textlink="">
      <xdr:nvSpPr>
        <xdr:cNvPr id="274" name="楕円 273">
          <a:extLst>
            <a:ext uri="{FF2B5EF4-FFF2-40B4-BE49-F238E27FC236}">
              <a16:creationId xmlns:a16="http://schemas.microsoft.com/office/drawing/2014/main" id="{00000000-0008-0000-0300-000012010000}"/>
            </a:ext>
          </a:extLst>
        </xdr:cNvPr>
        <xdr:cNvSpPr/>
      </xdr:nvSpPr>
      <xdr:spPr>
        <a:xfrm>
          <a:off x="15240000" y="143818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82</xdr:row>
      <xdr:rowOff>91820</xdr:rowOff>
    </xdr:from>
    <xdr:ext cx="762000" cy="259045"/>
    <xdr:sp macro="" textlink="">
      <xdr:nvSpPr>
        <xdr:cNvPr id="275" name="テキスト ボックス 274">
          <a:extLst>
            <a:ext uri="{FF2B5EF4-FFF2-40B4-BE49-F238E27FC236}">
              <a16:creationId xmlns:a16="http://schemas.microsoft.com/office/drawing/2014/main" id="{00000000-0008-0000-0300-000013010000}"/>
            </a:ext>
          </a:extLst>
        </xdr:cNvPr>
        <xdr:cNvSpPr txBox="1"/>
      </xdr:nvSpPr>
      <xdr:spPr>
        <a:xfrm>
          <a:off x="14909800" y="141507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83</xdr:row>
      <xdr:rowOff>48079</xdr:rowOff>
    </xdr:from>
    <xdr:to>
      <xdr:col>68</xdr:col>
      <xdr:colOff>203200</xdr:colOff>
      <xdr:row>83</xdr:row>
      <xdr:rowOff>149679</xdr:rowOff>
    </xdr:to>
    <xdr:sp macro="" textlink="">
      <xdr:nvSpPr>
        <xdr:cNvPr id="276" name="楕円 275">
          <a:extLst>
            <a:ext uri="{FF2B5EF4-FFF2-40B4-BE49-F238E27FC236}">
              <a16:creationId xmlns:a16="http://schemas.microsoft.com/office/drawing/2014/main" id="{00000000-0008-0000-0300-000014010000}"/>
            </a:ext>
          </a:extLst>
        </xdr:cNvPr>
        <xdr:cNvSpPr/>
      </xdr:nvSpPr>
      <xdr:spPr>
        <a:xfrm>
          <a:off x="14351000" y="142784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81</xdr:row>
      <xdr:rowOff>159856</xdr:rowOff>
    </xdr:from>
    <xdr:ext cx="762000" cy="259045"/>
    <xdr:sp macro="" textlink="">
      <xdr:nvSpPr>
        <xdr:cNvPr id="277" name="テキスト ボックス 276">
          <a:extLst>
            <a:ext uri="{FF2B5EF4-FFF2-40B4-BE49-F238E27FC236}">
              <a16:creationId xmlns:a16="http://schemas.microsoft.com/office/drawing/2014/main" id="{00000000-0008-0000-0300-000015010000}"/>
            </a:ext>
          </a:extLst>
        </xdr:cNvPr>
        <xdr:cNvSpPr txBox="1"/>
      </xdr:nvSpPr>
      <xdr:spPr>
        <a:xfrm>
          <a:off x="14020800" y="140473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84</xdr:row>
      <xdr:rowOff>14514</xdr:rowOff>
    </xdr:from>
    <xdr:to>
      <xdr:col>64</xdr:col>
      <xdr:colOff>152400</xdr:colOff>
      <xdr:row>84</xdr:row>
      <xdr:rowOff>116114</xdr:rowOff>
    </xdr:to>
    <xdr:sp macro="" textlink="">
      <xdr:nvSpPr>
        <xdr:cNvPr id="278" name="楕円 277">
          <a:extLst>
            <a:ext uri="{FF2B5EF4-FFF2-40B4-BE49-F238E27FC236}">
              <a16:creationId xmlns:a16="http://schemas.microsoft.com/office/drawing/2014/main" id="{00000000-0008-0000-0300-000016010000}"/>
            </a:ext>
          </a:extLst>
        </xdr:cNvPr>
        <xdr:cNvSpPr/>
      </xdr:nvSpPr>
      <xdr:spPr>
        <a:xfrm>
          <a:off x="13462000" y="144163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82</xdr:row>
      <xdr:rowOff>126291</xdr:rowOff>
    </xdr:from>
    <xdr:ext cx="762000" cy="259045"/>
    <xdr:sp macro="" textlink="">
      <xdr:nvSpPr>
        <xdr:cNvPr id="279" name="テキスト ボックス 278">
          <a:extLst>
            <a:ext uri="{FF2B5EF4-FFF2-40B4-BE49-F238E27FC236}">
              <a16:creationId xmlns:a16="http://schemas.microsoft.com/office/drawing/2014/main" id="{00000000-0008-0000-0300-000017010000}"/>
            </a:ext>
          </a:extLst>
        </xdr:cNvPr>
        <xdr:cNvSpPr txBox="1"/>
      </xdr:nvSpPr>
      <xdr:spPr>
        <a:xfrm>
          <a:off x="13131800" y="141851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0" name="正方形/長方形 279">
          <a:extLst>
            <a:ext uri="{FF2B5EF4-FFF2-40B4-BE49-F238E27FC236}">
              <a16:creationId xmlns:a16="http://schemas.microsoft.com/office/drawing/2014/main" id="{00000000-0008-0000-0300-000018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1" name="テキスト ボックス 280">
          <a:extLst>
            <a:ext uri="{FF2B5EF4-FFF2-40B4-BE49-F238E27FC236}">
              <a16:creationId xmlns:a16="http://schemas.microsoft.com/office/drawing/2014/main" id="{00000000-0008-0000-0300-000019010000}"/>
            </a:ext>
          </a:extLst>
        </xdr:cNvPr>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2" name="テキスト ボックス 281">
          <a:extLst>
            <a:ext uri="{FF2B5EF4-FFF2-40B4-BE49-F238E27FC236}">
              <a16:creationId xmlns:a16="http://schemas.microsoft.com/office/drawing/2014/main" id="{00000000-0008-0000-0300-00001A010000}"/>
            </a:ext>
          </a:extLst>
        </xdr:cNvPr>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[7.14</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3" name="正方形/長方形 282">
          <a:extLst>
            <a:ext uri="{FF2B5EF4-FFF2-40B4-BE49-F238E27FC236}">
              <a16:creationId xmlns:a16="http://schemas.microsoft.com/office/drawing/2014/main" id="{00000000-0008-0000-0300-00001B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84" name="正方形/長方形 283">
          <a:extLst>
            <a:ext uri="{FF2B5EF4-FFF2-40B4-BE49-F238E27FC236}">
              <a16:creationId xmlns:a16="http://schemas.microsoft.com/office/drawing/2014/main" id="{00000000-0008-0000-0300-00001C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85" name="正方形/長方形 284">
          <a:extLst>
            <a:ext uri="{FF2B5EF4-FFF2-40B4-BE49-F238E27FC236}">
              <a16:creationId xmlns:a16="http://schemas.microsoft.com/office/drawing/2014/main" id="{00000000-0008-0000-0300-00001D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86" name="正方形/長方形 285">
          <a:extLst>
            <a:ext uri="{FF2B5EF4-FFF2-40B4-BE49-F238E27FC236}">
              <a16:creationId xmlns:a16="http://schemas.microsoft.com/office/drawing/2014/main" id="{00000000-0008-0000-0300-00001E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87" name="正方形/長方形 286">
          <a:extLst>
            <a:ext uri="{FF2B5EF4-FFF2-40B4-BE49-F238E27FC236}">
              <a16:creationId xmlns:a16="http://schemas.microsoft.com/office/drawing/2014/main" id="{00000000-0008-0000-0300-00001F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88" name="正方形/長方形 287">
          <a:extLst>
            <a:ext uri="{FF2B5EF4-FFF2-40B4-BE49-F238E27FC236}">
              <a16:creationId xmlns:a16="http://schemas.microsoft.com/office/drawing/2014/main" id="{00000000-0008-0000-0300-000020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89" name="正方形/長方形 288">
          <a:extLst>
            <a:ext uri="{FF2B5EF4-FFF2-40B4-BE49-F238E27FC236}">
              <a16:creationId xmlns:a16="http://schemas.microsoft.com/office/drawing/2014/main" id="{00000000-0008-0000-0300-000021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0" name="正方形/長方形 289">
          <a:extLst>
            <a:ext uri="{FF2B5EF4-FFF2-40B4-BE49-F238E27FC236}">
              <a16:creationId xmlns:a16="http://schemas.microsoft.com/office/drawing/2014/main" id="{00000000-0008-0000-0300-000022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1" name="正方形/長方形 290">
          <a:extLst>
            <a:ext uri="{FF2B5EF4-FFF2-40B4-BE49-F238E27FC236}">
              <a16:creationId xmlns:a16="http://schemas.microsoft.com/office/drawing/2014/main" id="{00000000-0008-0000-0300-000023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2" name="テキスト ボックス 291">
          <a:extLst>
            <a:ext uri="{FF2B5EF4-FFF2-40B4-BE49-F238E27FC236}">
              <a16:creationId xmlns:a16="http://schemas.microsoft.com/office/drawing/2014/main" id="{00000000-0008-0000-0300-000024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前年度から</a:t>
          </a:r>
          <a:r>
            <a:rPr kumimoji="1" lang="en-US" altLang="ja-JP" sz="1300">
              <a:latin typeface="ＭＳ Ｐゴシック" panose="020B0600070205080204" pitchFamily="50" charset="-128"/>
              <a:ea typeface="ＭＳ Ｐゴシック" panose="020B0600070205080204" pitchFamily="50" charset="-128"/>
            </a:rPr>
            <a:t>0.02</a:t>
          </a:r>
          <a:r>
            <a:rPr kumimoji="1" lang="ja-JP" altLang="en-US" sz="1300">
              <a:latin typeface="ＭＳ Ｐゴシック" panose="020B0600070205080204" pitchFamily="50" charset="-128"/>
              <a:ea typeface="ＭＳ Ｐゴシック" panose="020B0600070205080204" pitchFamily="50" charset="-128"/>
            </a:rPr>
            <a:t>人減少しているが、類似団体平均を</a:t>
          </a:r>
          <a:r>
            <a:rPr kumimoji="1" lang="en-US" altLang="ja-JP" sz="1300">
              <a:latin typeface="ＭＳ Ｐゴシック" panose="020B0600070205080204" pitchFamily="50" charset="-128"/>
              <a:ea typeface="ＭＳ Ｐゴシック" panose="020B0600070205080204" pitchFamily="50" charset="-128"/>
            </a:rPr>
            <a:t>0.4</a:t>
          </a:r>
          <a:r>
            <a:rPr kumimoji="1" lang="ja-JP" altLang="en-US" sz="1300">
              <a:latin typeface="ＭＳ Ｐゴシック" panose="020B0600070205080204" pitchFamily="50" charset="-128"/>
              <a:ea typeface="ＭＳ Ｐゴシック" panose="020B0600070205080204" pitchFamily="50" charset="-128"/>
            </a:rPr>
            <a:t>人上回っている。事務事業の見直しや</a:t>
          </a:r>
          <a:r>
            <a:rPr kumimoji="1" lang="en-US" altLang="ja-JP" sz="1300">
              <a:latin typeface="ＭＳ Ｐゴシック" panose="020B0600070205080204" pitchFamily="50" charset="-128"/>
              <a:ea typeface="ＭＳ Ｐゴシック" panose="020B0600070205080204" pitchFamily="50" charset="-128"/>
            </a:rPr>
            <a:t>ICT</a:t>
          </a:r>
          <a:r>
            <a:rPr kumimoji="1" lang="ja-JP" altLang="en-US" sz="1300">
              <a:latin typeface="ＭＳ Ｐゴシック" panose="020B0600070205080204" pitchFamily="50" charset="-128"/>
              <a:ea typeface="ＭＳ Ｐゴシック" panose="020B0600070205080204" pitchFamily="50" charset="-128"/>
            </a:rPr>
            <a:t>を活用した業務改善を実施することで、住民サービスを低下させることなく、人員の適正配置を行う。</a:t>
          </a: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54</xdr:row>
      <xdr:rowOff>139700</xdr:rowOff>
    </xdr:from>
    <xdr:ext cx="349839" cy="225703"/>
    <xdr:sp macro="" textlink="">
      <xdr:nvSpPr>
        <xdr:cNvPr id="293" name="テキスト ボックス 292">
          <a:extLst>
            <a:ext uri="{FF2B5EF4-FFF2-40B4-BE49-F238E27FC236}">
              <a16:creationId xmlns:a16="http://schemas.microsoft.com/office/drawing/2014/main" id="{00000000-0008-0000-0300-000025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294" name="直線コネクタ 293">
          <a:extLst>
            <a:ext uri="{FF2B5EF4-FFF2-40B4-BE49-F238E27FC236}">
              <a16:creationId xmlns:a16="http://schemas.microsoft.com/office/drawing/2014/main" id="{00000000-0008-0000-0300-000026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295" name="テキスト ボックス 294">
          <a:extLst>
            <a:ext uri="{FF2B5EF4-FFF2-40B4-BE49-F238E27FC236}">
              <a16:creationId xmlns:a16="http://schemas.microsoft.com/office/drawing/2014/main" id="{00000000-0008-0000-0300-000027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112183</xdr:rowOff>
    </xdr:from>
    <xdr:to>
      <xdr:col>85</xdr:col>
      <xdr:colOff>95250</xdr:colOff>
      <xdr:row>67</xdr:row>
      <xdr:rowOff>112183</xdr:rowOff>
    </xdr:to>
    <xdr:cxnSp macro="">
      <xdr:nvCxnSpPr>
        <xdr:cNvPr id="296" name="直線コネクタ 295">
          <a:extLst>
            <a:ext uri="{FF2B5EF4-FFF2-40B4-BE49-F238E27FC236}">
              <a16:creationId xmlns:a16="http://schemas.microsoft.com/office/drawing/2014/main" id="{00000000-0008-0000-0300-000028010000}"/>
            </a:ext>
          </a:extLst>
        </xdr:cNvPr>
        <xdr:cNvCxnSpPr/>
      </xdr:nvCxnSpPr>
      <xdr:spPr>
        <a:xfrm>
          <a:off x="12827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66</xdr:row>
      <xdr:rowOff>141410</xdr:rowOff>
    </xdr:from>
    <xdr:ext cx="762000" cy="259045"/>
    <xdr:sp macro="" textlink="">
      <xdr:nvSpPr>
        <xdr:cNvPr id="297" name="テキスト ボックス 296">
          <a:extLst>
            <a:ext uri="{FF2B5EF4-FFF2-40B4-BE49-F238E27FC236}">
              <a16:creationId xmlns:a16="http://schemas.microsoft.com/office/drawing/2014/main" id="{00000000-0008-0000-0300-000029010000}"/>
            </a:ext>
          </a:extLst>
        </xdr:cNvPr>
        <xdr:cNvSpPr txBox="1"/>
      </xdr:nvSpPr>
      <xdr:spPr>
        <a:xfrm>
          <a:off x="1206500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52917</xdr:rowOff>
    </xdr:from>
    <xdr:to>
      <xdr:col>85</xdr:col>
      <xdr:colOff>95250</xdr:colOff>
      <xdr:row>65</xdr:row>
      <xdr:rowOff>52917</xdr:rowOff>
    </xdr:to>
    <xdr:cxnSp macro="">
      <xdr:nvCxnSpPr>
        <xdr:cNvPr id="298" name="直線コネクタ 297">
          <a:extLst>
            <a:ext uri="{FF2B5EF4-FFF2-40B4-BE49-F238E27FC236}">
              <a16:creationId xmlns:a16="http://schemas.microsoft.com/office/drawing/2014/main" id="{00000000-0008-0000-0300-00002A010000}"/>
            </a:ext>
          </a:extLst>
        </xdr:cNvPr>
        <xdr:cNvCxnSpPr/>
      </xdr:nvCxnSpPr>
      <xdr:spPr>
        <a:xfrm>
          <a:off x="12827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64</xdr:row>
      <xdr:rowOff>82144</xdr:rowOff>
    </xdr:from>
    <xdr:ext cx="762000" cy="259045"/>
    <xdr:sp macro="" textlink="">
      <xdr:nvSpPr>
        <xdr:cNvPr id="299" name="テキスト ボックス 298">
          <a:extLst>
            <a:ext uri="{FF2B5EF4-FFF2-40B4-BE49-F238E27FC236}">
              <a16:creationId xmlns:a16="http://schemas.microsoft.com/office/drawing/2014/main" id="{00000000-0008-0000-0300-00002B010000}"/>
            </a:ext>
          </a:extLst>
        </xdr:cNvPr>
        <xdr:cNvSpPr txBox="1"/>
      </xdr:nvSpPr>
      <xdr:spPr>
        <a:xfrm>
          <a:off x="1206500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62</xdr:row>
      <xdr:rowOff>165100</xdr:rowOff>
    </xdr:from>
    <xdr:to>
      <xdr:col>85</xdr:col>
      <xdr:colOff>95250</xdr:colOff>
      <xdr:row>62</xdr:row>
      <xdr:rowOff>165100</xdr:rowOff>
    </xdr:to>
    <xdr:cxnSp macro="">
      <xdr:nvCxnSpPr>
        <xdr:cNvPr id="300" name="直線コネクタ 299">
          <a:extLst>
            <a:ext uri="{FF2B5EF4-FFF2-40B4-BE49-F238E27FC236}">
              <a16:creationId xmlns:a16="http://schemas.microsoft.com/office/drawing/2014/main" id="{00000000-0008-0000-0300-00002C010000}"/>
            </a:ext>
          </a:extLst>
        </xdr:cNvPr>
        <xdr:cNvCxnSpPr/>
      </xdr:nvCxnSpPr>
      <xdr:spPr>
        <a:xfrm>
          <a:off x="12827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62</xdr:row>
      <xdr:rowOff>22877</xdr:rowOff>
    </xdr:from>
    <xdr:ext cx="762000" cy="259045"/>
    <xdr:sp macro="" textlink="">
      <xdr:nvSpPr>
        <xdr:cNvPr id="301" name="テキスト ボックス 300">
          <a:extLst>
            <a:ext uri="{FF2B5EF4-FFF2-40B4-BE49-F238E27FC236}">
              <a16:creationId xmlns:a16="http://schemas.microsoft.com/office/drawing/2014/main" id="{00000000-0008-0000-0300-00002D010000}"/>
            </a:ext>
          </a:extLst>
        </xdr:cNvPr>
        <xdr:cNvSpPr txBox="1"/>
      </xdr:nvSpPr>
      <xdr:spPr>
        <a:xfrm>
          <a:off x="1206500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60</xdr:row>
      <xdr:rowOff>105833</xdr:rowOff>
    </xdr:from>
    <xdr:to>
      <xdr:col>85</xdr:col>
      <xdr:colOff>95250</xdr:colOff>
      <xdr:row>60</xdr:row>
      <xdr:rowOff>105833</xdr:rowOff>
    </xdr:to>
    <xdr:cxnSp macro="">
      <xdr:nvCxnSpPr>
        <xdr:cNvPr id="302" name="直線コネクタ 301">
          <a:extLst>
            <a:ext uri="{FF2B5EF4-FFF2-40B4-BE49-F238E27FC236}">
              <a16:creationId xmlns:a16="http://schemas.microsoft.com/office/drawing/2014/main" id="{00000000-0008-0000-0300-00002E010000}"/>
            </a:ext>
          </a:extLst>
        </xdr:cNvPr>
        <xdr:cNvCxnSpPr/>
      </xdr:nvCxnSpPr>
      <xdr:spPr>
        <a:xfrm>
          <a:off x="12827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135060</xdr:rowOff>
    </xdr:from>
    <xdr:ext cx="762000" cy="259045"/>
    <xdr:sp macro="" textlink="">
      <xdr:nvSpPr>
        <xdr:cNvPr id="303" name="テキスト ボックス 302">
          <a:extLst>
            <a:ext uri="{FF2B5EF4-FFF2-40B4-BE49-F238E27FC236}">
              <a16:creationId xmlns:a16="http://schemas.microsoft.com/office/drawing/2014/main" id="{00000000-0008-0000-0300-00002F010000}"/>
            </a:ext>
          </a:extLst>
        </xdr:cNvPr>
        <xdr:cNvSpPr txBox="1"/>
      </xdr:nvSpPr>
      <xdr:spPr>
        <a:xfrm>
          <a:off x="1206500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58</xdr:row>
      <xdr:rowOff>46567</xdr:rowOff>
    </xdr:from>
    <xdr:to>
      <xdr:col>85</xdr:col>
      <xdr:colOff>95250</xdr:colOff>
      <xdr:row>58</xdr:row>
      <xdr:rowOff>46567</xdr:rowOff>
    </xdr:to>
    <xdr:cxnSp macro="">
      <xdr:nvCxnSpPr>
        <xdr:cNvPr id="304" name="直線コネクタ 303">
          <a:extLst>
            <a:ext uri="{FF2B5EF4-FFF2-40B4-BE49-F238E27FC236}">
              <a16:creationId xmlns:a16="http://schemas.microsoft.com/office/drawing/2014/main" id="{00000000-0008-0000-0300-000030010000}"/>
            </a:ext>
          </a:extLst>
        </xdr:cNvPr>
        <xdr:cNvCxnSpPr/>
      </xdr:nvCxnSpPr>
      <xdr:spPr>
        <a:xfrm>
          <a:off x="12827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75794</xdr:rowOff>
    </xdr:from>
    <xdr:ext cx="762000" cy="259045"/>
    <xdr:sp macro="" textlink="">
      <xdr:nvSpPr>
        <xdr:cNvPr id="305" name="テキスト ボックス 304">
          <a:extLst>
            <a:ext uri="{FF2B5EF4-FFF2-40B4-BE49-F238E27FC236}">
              <a16:creationId xmlns:a16="http://schemas.microsoft.com/office/drawing/2014/main" id="{00000000-0008-0000-0300-000031010000}"/>
            </a:ext>
          </a:extLst>
        </xdr:cNvPr>
        <xdr:cNvSpPr txBox="1"/>
      </xdr:nvSpPr>
      <xdr:spPr>
        <a:xfrm>
          <a:off x="1206500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06" name="直線コネクタ 305">
          <a:extLst>
            <a:ext uri="{FF2B5EF4-FFF2-40B4-BE49-F238E27FC236}">
              <a16:creationId xmlns:a16="http://schemas.microsoft.com/office/drawing/2014/main" id="{00000000-0008-0000-0300-000032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16527</xdr:rowOff>
    </xdr:from>
    <xdr:ext cx="762000" cy="259045"/>
    <xdr:sp macro="" textlink="">
      <xdr:nvSpPr>
        <xdr:cNvPr id="307" name="テキスト ボックス 306">
          <a:extLst>
            <a:ext uri="{FF2B5EF4-FFF2-40B4-BE49-F238E27FC236}">
              <a16:creationId xmlns:a16="http://schemas.microsoft.com/office/drawing/2014/main" id="{00000000-0008-0000-0300-000033010000}"/>
            </a:ext>
          </a:extLst>
        </xdr:cNvPr>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08" name="定員管理の状況グラフ枠">
          <a:extLst>
            <a:ext uri="{FF2B5EF4-FFF2-40B4-BE49-F238E27FC236}">
              <a16:creationId xmlns:a16="http://schemas.microsoft.com/office/drawing/2014/main" id="{00000000-0008-0000-0300-000034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59</xdr:row>
      <xdr:rowOff>27940</xdr:rowOff>
    </xdr:from>
    <xdr:to>
      <xdr:col>81</xdr:col>
      <xdr:colOff>44450</xdr:colOff>
      <xdr:row>67</xdr:row>
      <xdr:rowOff>2258</xdr:rowOff>
    </xdr:to>
    <xdr:cxnSp macro="">
      <xdr:nvCxnSpPr>
        <xdr:cNvPr id="309" name="直線コネクタ 308">
          <a:extLst>
            <a:ext uri="{FF2B5EF4-FFF2-40B4-BE49-F238E27FC236}">
              <a16:creationId xmlns:a16="http://schemas.microsoft.com/office/drawing/2014/main" id="{00000000-0008-0000-0300-000035010000}"/>
            </a:ext>
          </a:extLst>
        </xdr:cNvPr>
        <xdr:cNvCxnSpPr/>
      </xdr:nvCxnSpPr>
      <xdr:spPr>
        <a:xfrm flipV="1">
          <a:off x="17018000" y="10143490"/>
          <a:ext cx="0" cy="134591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66</xdr:row>
      <xdr:rowOff>145785</xdr:rowOff>
    </xdr:from>
    <xdr:ext cx="762000" cy="259045"/>
    <xdr:sp macro="" textlink="">
      <xdr:nvSpPr>
        <xdr:cNvPr id="310" name="定員管理の状況最小値テキスト">
          <a:extLst>
            <a:ext uri="{FF2B5EF4-FFF2-40B4-BE49-F238E27FC236}">
              <a16:creationId xmlns:a16="http://schemas.microsoft.com/office/drawing/2014/main" id="{00000000-0008-0000-0300-000036010000}"/>
            </a:ext>
          </a:extLst>
        </xdr:cNvPr>
        <xdr:cNvSpPr txBox="1"/>
      </xdr:nvSpPr>
      <xdr:spPr>
        <a:xfrm>
          <a:off x="17106900" y="114614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67</xdr:row>
      <xdr:rowOff>2258</xdr:rowOff>
    </xdr:from>
    <xdr:to>
      <xdr:col>81</xdr:col>
      <xdr:colOff>133350</xdr:colOff>
      <xdr:row>67</xdr:row>
      <xdr:rowOff>2258</xdr:rowOff>
    </xdr:to>
    <xdr:cxnSp macro="">
      <xdr:nvCxnSpPr>
        <xdr:cNvPr id="311" name="直線コネクタ 310">
          <a:extLst>
            <a:ext uri="{FF2B5EF4-FFF2-40B4-BE49-F238E27FC236}">
              <a16:creationId xmlns:a16="http://schemas.microsoft.com/office/drawing/2014/main" id="{00000000-0008-0000-0300-000037010000}"/>
            </a:ext>
          </a:extLst>
        </xdr:cNvPr>
        <xdr:cNvCxnSpPr/>
      </xdr:nvCxnSpPr>
      <xdr:spPr>
        <a:xfrm>
          <a:off x="16929100" y="114894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57</xdr:row>
      <xdr:rowOff>114317</xdr:rowOff>
    </xdr:from>
    <xdr:ext cx="762000" cy="259045"/>
    <xdr:sp macro="" textlink="">
      <xdr:nvSpPr>
        <xdr:cNvPr id="312" name="定員管理の状況最大値テキスト">
          <a:extLst>
            <a:ext uri="{FF2B5EF4-FFF2-40B4-BE49-F238E27FC236}">
              <a16:creationId xmlns:a16="http://schemas.microsoft.com/office/drawing/2014/main" id="{00000000-0008-0000-0300-000038010000}"/>
            </a:ext>
          </a:extLst>
        </xdr:cNvPr>
        <xdr:cNvSpPr txBox="1"/>
      </xdr:nvSpPr>
      <xdr:spPr>
        <a:xfrm>
          <a:off x="17106900" y="98869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59</xdr:row>
      <xdr:rowOff>27940</xdr:rowOff>
    </xdr:from>
    <xdr:to>
      <xdr:col>81</xdr:col>
      <xdr:colOff>133350</xdr:colOff>
      <xdr:row>59</xdr:row>
      <xdr:rowOff>27940</xdr:rowOff>
    </xdr:to>
    <xdr:cxnSp macro="">
      <xdr:nvCxnSpPr>
        <xdr:cNvPr id="313" name="直線コネクタ 312">
          <a:extLst>
            <a:ext uri="{FF2B5EF4-FFF2-40B4-BE49-F238E27FC236}">
              <a16:creationId xmlns:a16="http://schemas.microsoft.com/office/drawing/2014/main" id="{00000000-0008-0000-0300-000039010000}"/>
            </a:ext>
          </a:extLst>
        </xdr:cNvPr>
        <xdr:cNvCxnSpPr/>
      </xdr:nvCxnSpPr>
      <xdr:spPr>
        <a:xfrm>
          <a:off x="16929100" y="101434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61</xdr:row>
      <xdr:rowOff>87206</xdr:rowOff>
    </xdr:from>
    <xdr:to>
      <xdr:col>81</xdr:col>
      <xdr:colOff>44450</xdr:colOff>
      <xdr:row>61</xdr:row>
      <xdr:rowOff>89888</xdr:rowOff>
    </xdr:to>
    <xdr:cxnSp macro="">
      <xdr:nvCxnSpPr>
        <xdr:cNvPr id="314" name="直線コネクタ 313">
          <a:extLst>
            <a:ext uri="{FF2B5EF4-FFF2-40B4-BE49-F238E27FC236}">
              <a16:creationId xmlns:a16="http://schemas.microsoft.com/office/drawing/2014/main" id="{00000000-0008-0000-0300-00003A010000}"/>
            </a:ext>
          </a:extLst>
        </xdr:cNvPr>
        <xdr:cNvCxnSpPr/>
      </xdr:nvCxnSpPr>
      <xdr:spPr>
        <a:xfrm flipV="1">
          <a:off x="16179800" y="10545656"/>
          <a:ext cx="838200" cy="26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59</xdr:row>
      <xdr:rowOff>170762</xdr:rowOff>
    </xdr:from>
    <xdr:ext cx="762000" cy="259045"/>
    <xdr:sp macro="" textlink="">
      <xdr:nvSpPr>
        <xdr:cNvPr id="315" name="定員管理の状況平均値テキスト">
          <a:extLst>
            <a:ext uri="{FF2B5EF4-FFF2-40B4-BE49-F238E27FC236}">
              <a16:creationId xmlns:a16="http://schemas.microsoft.com/office/drawing/2014/main" id="{00000000-0008-0000-0300-00003B010000}"/>
            </a:ext>
          </a:extLst>
        </xdr:cNvPr>
        <xdr:cNvSpPr txBox="1"/>
      </xdr:nvSpPr>
      <xdr:spPr>
        <a:xfrm>
          <a:off x="17106900" y="1028631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154235</xdr:rowOff>
    </xdr:from>
    <xdr:to>
      <xdr:col>81</xdr:col>
      <xdr:colOff>95250</xdr:colOff>
      <xdr:row>61</xdr:row>
      <xdr:rowOff>84385</xdr:rowOff>
    </xdr:to>
    <xdr:sp macro="" textlink="">
      <xdr:nvSpPr>
        <xdr:cNvPr id="316" name="フローチャート: 判断 315">
          <a:extLst>
            <a:ext uri="{FF2B5EF4-FFF2-40B4-BE49-F238E27FC236}">
              <a16:creationId xmlns:a16="http://schemas.microsoft.com/office/drawing/2014/main" id="{00000000-0008-0000-0300-00003C010000}"/>
            </a:ext>
          </a:extLst>
        </xdr:cNvPr>
        <xdr:cNvSpPr/>
      </xdr:nvSpPr>
      <xdr:spPr>
        <a:xfrm>
          <a:off x="16967200" y="104412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61</xdr:row>
      <xdr:rowOff>63077</xdr:rowOff>
    </xdr:from>
    <xdr:to>
      <xdr:col>77</xdr:col>
      <xdr:colOff>44450</xdr:colOff>
      <xdr:row>61</xdr:row>
      <xdr:rowOff>89888</xdr:rowOff>
    </xdr:to>
    <xdr:cxnSp macro="">
      <xdr:nvCxnSpPr>
        <xdr:cNvPr id="317" name="直線コネクタ 316">
          <a:extLst>
            <a:ext uri="{FF2B5EF4-FFF2-40B4-BE49-F238E27FC236}">
              <a16:creationId xmlns:a16="http://schemas.microsoft.com/office/drawing/2014/main" id="{00000000-0008-0000-0300-00003D010000}"/>
            </a:ext>
          </a:extLst>
        </xdr:cNvPr>
        <xdr:cNvCxnSpPr/>
      </xdr:nvCxnSpPr>
      <xdr:spPr>
        <a:xfrm>
          <a:off x="15290800" y="10521527"/>
          <a:ext cx="889000" cy="268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60</xdr:row>
      <xdr:rowOff>152894</xdr:rowOff>
    </xdr:from>
    <xdr:to>
      <xdr:col>77</xdr:col>
      <xdr:colOff>95250</xdr:colOff>
      <xdr:row>61</xdr:row>
      <xdr:rowOff>83044</xdr:rowOff>
    </xdr:to>
    <xdr:sp macro="" textlink="">
      <xdr:nvSpPr>
        <xdr:cNvPr id="318" name="フローチャート: 判断 317">
          <a:extLst>
            <a:ext uri="{FF2B5EF4-FFF2-40B4-BE49-F238E27FC236}">
              <a16:creationId xmlns:a16="http://schemas.microsoft.com/office/drawing/2014/main" id="{00000000-0008-0000-0300-00003E010000}"/>
            </a:ext>
          </a:extLst>
        </xdr:cNvPr>
        <xdr:cNvSpPr/>
      </xdr:nvSpPr>
      <xdr:spPr>
        <a:xfrm>
          <a:off x="16129000" y="104398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59</xdr:row>
      <xdr:rowOff>93221</xdr:rowOff>
    </xdr:from>
    <xdr:ext cx="736600" cy="259045"/>
    <xdr:sp macro="" textlink="">
      <xdr:nvSpPr>
        <xdr:cNvPr id="319" name="テキスト ボックス 318">
          <a:extLst>
            <a:ext uri="{FF2B5EF4-FFF2-40B4-BE49-F238E27FC236}">
              <a16:creationId xmlns:a16="http://schemas.microsoft.com/office/drawing/2014/main" id="{00000000-0008-0000-0300-00003F010000}"/>
            </a:ext>
          </a:extLst>
        </xdr:cNvPr>
        <xdr:cNvSpPr txBox="1"/>
      </xdr:nvSpPr>
      <xdr:spPr>
        <a:xfrm>
          <a:off x="15798800" y="1020877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61</xdr:row>
      <xdr:rowOff>44309</xdr:rowOff>
    </xdr:from>
    <xdr:to>
      <xdr:col>72</xdr:col>
      <xdr:colOff>203200</xdr:colOff>
      <xdr:row>61</xdr:row>
      <xdr:rowOff>63077</xdr:rowOff>
    </xdr:to>
    <xdr:cxnSp macro="">
      <xdr:nvCxnSpPr>
        <xdr:cNvPr id="320" name="直線コネクタ 319">
          <a:extLst>
            <a:ext uri="{FF2B5EF4-FFF2-40B4-BE49-F238E27FC236}">
              <a16:creationId xmlns:a16="http://schemas.microsoft.com/office/drawing/2014/main" id="{00000000-0008-0000-0300-000040010000}"/>
            </a:ext>
          </a:extLst>
        </xdr:cNvPr>
        <xdr:cNvCxnSpPr/>
      </xdr:nvCxnSpPr>
      <xdr:spPr>
        <a:xfrm>
          <a:off x="14401800" y="10502759"/>
          <a:ext cx="889000" cy="187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60</xdr:row>
      <xdr:rowOff>142170</xdr:rowOff>
    </xdr:from>
    <xdr:to>
      <xdr:col>73</xdr:col>
      <xdr:colOff>44450</xdr:colOff>
      <xdr:row>61</xdr:row>
      <xdr:rowOff>72320</xdr:rowOff>
    </xdr:to>
    <xdr:sp macro="" textlink="">
      <xdr:nvSpPr>
        <xdr:cNvPr id="321" name="フローチャート: 判断 320">
          <a:extLst>
            <a:ext uri="{FF2B5EF4-FFF2-40B4-BE49-F238E27FC236}">
              <a16:creationId xmlns:a16="http://schemas.microsoft.com/office/drawing/2014/main" id="{00000000-0008-0000-0300-000041010000}"/>
            </a:ext>
          </a:extLst>
        </xdr:cNvPr>
        <xdr:cNvSpPr/>
      </xdr:nvSpPr>
      <xdr:spPr>
        <a:xfrm>
          <a:off x="15240000" y="10429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59</xdr:row>
      <xdr:rowOff>82497</xdr:rowOff>
    </xdr:from>
    <xdr:ext cx="762000" cy="259045"/>
    <xdr:sp macro="" textlink="">
      <xdr:nvSpPr>
        <xdr:cNvPr id="322" name="テキスト ボックス 321">
          <a:extLst>
            <a:ext uri="{FF2B5EF4-FFF2-40B4-BE49-F238E27FC236}">
              <a16:creationId xmlns:a16="http://schemas.microsoft.com/office/drawing/2014/main" id="{00000000-0008-0000-0300-000042010000}"/>
            </a:ext>
          </a:extLst>
        </xdr:cNvPr>
        <xdr:cNvSpPr txBox="1"/>
      </xdr:nvSpPr>
      <xdr:spPr>
        <a:xfrm>
          <a:off x="14909800" y="101980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61</xdr:row>
      <xdr:rowOff>34925</xdr:rowOff>
    </xdr:from>
    <xdr:to>
      <xdr:col>68</xdr:col>
      <xdr:colOff>152400</xdr:colOff>
      <xdr:row>61</xdr:row>
      <xdr:rowOff>44309</xdr:rowOff>
    </xdr:to>
    <xdr:cxnSp macro="">
      <xdr:nvCxnSpPr>
        <xdr:cNvPr id="323" name="直線コネクタ 322">
          <a:extLst>
            <a:ext uri="{FF2B5EF4-FFF2-40B4-BE49-F238E27FC236}">
              <a16:creationId xmlns:a16="http://schemas.microsoft.com/office/drawing/2014/main" id="{00000000-0008-0000-0300-000043010000}"/>
            </a:ext>
          </a:extLst>
        </xdr:cNvPr>
        <xdr:cNvCxnSpPr/>
      </xdr:nvCxnSpPr>
      <xdr:spPr>
        <a:xfrm>
          <a:off x="13512800" y="10493375"/>
          <a:ext cx="889000" cy="93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60</xdr:row>
      <xdr:rowOff>130104</xdr:rowOff>
    </xdr:from>
    <xdr:to>
      <xdr:col>68</xdr:col>
      <xdr:colOff>203200</xdr:colOff>
      <xdr:row>61</xdr:row>
      <xdr:rowOff>60254</xdr:rowOff>
    </xdr:to>
    <xdr:sp macro="" textlink="">
      <xdr:nvSpPr>
        <xdr:cNvPr id="324" name="フローチャート: 判断 323">
          <a:extLst>
            <a:ext uri="{FF2B5EF4-FFF2-40B4-BE49-F238E27FC236}">
              <a16:creationId xmlns:a16="http://schemas.microsoft.com/office/drawing/2014/main" id="{00000000-0008-0000-0300-000044010000}"/>
            </a:ext>
          </a:extLst>
        </xdr:cNvPr>
        <xdr:cNvSpPr/>
      </xdr:nvSpPr>
      <xdr:spPr>
        <a:xfrm>
          <a:off x="14351000" y="10417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59</xdr:row>
      <xdr:rowOff>70431</xdr:rowOff>
    </xdr:from>
    <xdr:ext cx="762000" cy="259045"/>
    <xdr:sp macro="" textlink="">
      <xdr:nvSpPr>
        <xdr:cNvPr id="325" name="テキスト ボックス 324">
          <a:extLst>
            <a:ext uri="{FF2B5EF4-FFF2-40B4-BE49-F238E27FC236}">
              <a16:creationId xmlns:a16="http://schemas.microsoft.com/office/drawing/2014/main" id="{00000000-0008-0000-0300-000045010000}"/>
            </a:ext>
          </a:extLst>
        </xdr:cNvPr>
        <xdr:cNvSpPr txBox="1"/>
      </xdr:nvSpPr>
      <xdr:spPr>
        <a:xfrm>
          <a:off x="14020800" y="101859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120721</xdr:rowOff>
    </xdr:from>
    <xdr:to>
      <xdr:col>64</xdr:col>
      <xdr:colOff>152400</xdr:colOff>
      <xdr:row>61</xdr:row>
      <xdr:rowOff>50871</xdr:rowOff>
    </xdr:to>
    <xdr:sp macro="" textlink="">
      <xdr:nvSpPr>
        <xdr:cNvPr id="326" name="フローチャート: 判断 325">
          <a:extLst>
            <a:ext uri="{FF2B5EF4-FFF2-40B4-BE49-F238E27FC236}">
              <a16:creationId xmlns:a16="http://schemas.microsoft.com/office/drawing/2014/main" id="{00000000-0008-0000-0300-000046010000}"/>
            </a:ext>
          </a:extLst>
        </xdr:cNvPr>
        <xdr:cNvSpPr/>
      </xdr:nvSpPr>
      <xdr:spPr>
        <a:xfrm>
          <a:off x="13462000" y="104077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59</xdr:row>
      <xdr:rowOff>61048</xdr:rowOff>
    </xdr:from>
    <xdr:ext cx="762000" cy="259045"/>
    <xdr:sp macro="" textlink="">
      <xdr:nvSpPr>
        <xdr:cNvPr id="327" name="テキスト ボックス 326">
          <a:extLst>
            <a:ext uri="{FF2B5EF4-FFF2-40B4-BE49-F238E27FC236}">
              <a16:creationId xmlns:a16="http://schemas.microsoft.com/office/drawing/2014/main" id="{00000000-0008-0000-0300-000047010000}"/>
            </a:ext>
          </a:extLst>
        </xdr:cNvPr>
        <xdr:cNvSpPr txBox="1"/>
      </xdr:nvSpPr>
      <xdr:spPr>
        <a:xfrm>
          <a:off x="13131800" y="1017659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28" name="テキスト ボックス 327">
          <a:extLst>
            <a:ext uri="{FF2B5EF4-FFF2-40B4-BE49-F238E27FC236}">
              <a16:creationId xmlns:a16="http://schemas.microsoft.com/office/drawing/2014/main" id="{00000000-0008-0000-0300-000048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29" name="テキスト ボックス 328">
          <a:extLst>
            <a:ext uri="{FF2B5EF4-FFF2-40B4-BE49-F238E27FC236}">
              <a16:creationId xmlns:a16="http://schemas.microsoft.com/office/drawing/2014/main" id="{00000000-0008-0000-0300-000049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0" name="テキスト ボックス 329">
          <a:extLst>
            <a:ext uri="{FF2B5EF4-FFF2-40B4-BE49-F238E27FC236}">
              <a16:creationId xmlns:a16="http://schemas.microsoft.com/office/drawing/2014/main" id="{00000000-0008-0000-0300-00004A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1" name="テキスト ボックス 330">
          <a:extLst>
            <a:ext uri="{FF2B5EF4-FFF2-40B4-BE49-F238E27FC236}">
              <a16:creationId xmlns:a16="http://schemas.microsoft.com/office/drawing/2014/main" id="{00000000-0008-0000-0300-00004B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32" name="テキスト ボックス 331">
          <a:extLst>
            <a:ext uri="{FF2B5EF4-FFF2-40B4-BE49-F238E27FC236}">
              <a16:creationId xmlns:a16="http://schemas.microsoft.com/office/drawing/2014/main" id="{00000000-0008-0000-0300-00004C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61</xdr:row>
      <xdr:rowOff>36406</xdr:rowOff>
    </xdr:from>
    <xdr:to>
      <xdr:col>81</xdr:col>
      <xdr:colOff>95250</xdr:colOff>
      <xdr:row>61</xdr:row>
      <xdr:rowOff>138006</xdr:rowOff>
    </xdr:to>
    <xdr:sp macro="" textlink="">
      <xdr:nvSpPr>
        <xdr:cNvPr id="333" name="楕円 332">
          <a:extLst>
            <a:ext uri="{FF2B5EF4-FFF2-40B4-BE49-F238E27FC236}">
              <a16:creationId xmlns:a16="http://schemas.microsoft.com/office/drawing/2014/main" id="{00000000-0008-0000-0300-00004D010000}"/>
            </a:ext>
          </a:extLst>
        </xdr:cNvPr>
        <xdr:cNvSpPr/>
      </xdr:nvSpPr>
      <xdr:spPr>
        <a:xfrm>
          <a:off x="16967200" y="104948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61</xdr:row>
      <xdr:rowOff>8483</xdr:rowOff>
    </xdr:from>
    <xdr:ext cx="762000" cy="259045"/>
    <xdr:sp macro="" textlink="">
      <xdr:nvSpPr>
        <xdr:cNvPr id="334" name="定員管理の状況該当値テキスト">
          <a:extLst>
            <a:ext uri="{FF2B5EF4-FFF2-40B4-BE49-F238E27FC236}">
              <a16:creationId xmlns:a16="http://schemas.microsoft.com/office/drawing/2014/main" id="{00000000-0008-0000-0300-00004E010000}"/>
            </a:ext>
          </a:extLst>
        </xdr:cNvPr>
        <xdr:cNvSpPr txBox="1"/>
      </xdr:nvSpPr>
      <xdr:spPr>
        <a:xfrm>
          <a:off x="17106900" y="104669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61</xdr:row>
      <xdr:rowOff>39088</xdr:rowOff>
    </xdr:from>
    <xdr:to>
      <xdr:col>77</xdr:col>
      <xdr:colOff>95250</xdr:colOff>
      <xdr:row>61</xdr:row>
      <xdr:rowOff>140688</xdr:rowOff>
    </xdr:to>
    <xdr:sp macro="" textlink="">
      <xdr:nvSpPr>
        <xdr:cNvPr id="335" name="楕円 334">
          <a:extLst>
            <a:ext uri="{FF2B5EF4-FFF2-40B4-BE49-F238E27FC236}">
              <a16:creationId xmlns:a16="http://schemas.microsoft.com/office/drawing/2014/main" id="{00000000-0008-0000-0300-00004F010000}"/>
            </a:ext>
          </a:extLst>
        </xdr:cNvPr>
        <xdr:cNvSpPr/>
      </xdr:nvSpPr>
      <xdr:spPr>
        <a:xfrm>
          <a:off x="16129000" y="104975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61</xdr:row>
      <xdr:rowOff>125465</xdr:rowOff>
    </xdr:from>
    <xdr:ext cx="736600" cy="259045"/>
    <xdr:sp macro="" textlink="">
      <xdr:nvSpPr>
        <xdr:cNvPr id="336" name="テキスト ボックス 335">
          <a:extLst>
            <a:ext uri="{FF2B5EF4-FFF2-40B4-BE49-F238E27FC236}">
              <a16:creationId xmlns:a16="http://schemas.microsoft.com/office/drawing/2014/main" id="{00000000-0008-0000-0300-000050010000}"/>
            </a:ext>
          </a:extLst>
        </xdr:cNvPr>
        <xdr:cNvSpPr txBox="1"/>
      </xdr:nvSpPr>
      <xdr:spPr>
        <a:xfrm>
          <a:off x="15798800" y="1058391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61</xdr:row>
      <xdr:rowOff>12277</xdr:rowOff>
    </xdr:from>
    <xdr:to>
      <xdr:col>73</xdr:col>
      <xdr:colOff>44450</xdr:colOff>
      <xdr:row>61</xdr:row>
      <xdr:rowOff>113877</xdr:rowOff>
    </xdr:to>
    <xdr:sp macro="" textlink="">
      <xdr:nvSpPr>
        <xdr:cNvPr id="337" name="楕円 336">
          <a:extLst>
            <a:ext uri="{FF2B5EF4-FFF2-40B4-BE49-F238E27FC236}">
              <a16:creationId xmlns:a16="http://schemas.microsoft.com/office/drawing/2014/main" id="{00000000-0008-0000-0300-000051010000}"/>
            </a:ext>
          </a:extLst>
        </xdr:cNvPr>
        <xdr:cNvSpPr/>
      </xdr:nvSpPr>
      <xdr:spPr>
        <a:xfrm>
          <a:off x="15240000" y="104707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61</xdr:row>
      <xdr:rowOff>98654</xdr:rowOff>
    </xdr:from>
    <xdr:ext cx="762000" cy="259045"/>
    <xdr:sp macro="" textlink="">
      <xdr:nvSpPr>
        <xdr:cNvPr id="338" name="テキスト ボックス 337">
          <a:extLst>
            <a:ext uri="{FF2B5EF4-FFF2-40B4-BE49-F238E27FC236}">
              <a16:creationId xmlns:a16="http://schemas.microsoft.com/office/drawing/2014/main" id="{00000000-0008-0000-0300-000052010000}"/>
            </a:ext>
          </a:extLst>
        </xdr:cNvPr>
        <xdr:cNvSpPr txBox="1"/>
      </xdr:nvSpPr>
      <xdr:spPr>
        <a:xfrm>
          <a:off x="14909800" y="1055710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60</xdr:row>
      <xdr:rowOff>164959</xdr:rowOff>
    </xdr:from>
    <xdr:to>
      <xdr:col>68</xdr:col>
      <xdr:colOff>203200</xdr:colOff>
      <xdr:row>61</xdr:row>
      <xdr:rowOff>95109</xdr:rowOff>
    </xdr:to>
    <xdr:sp macro="" textlink="">
      <xdr:nvSpPr>
        <xdr:cNvPr id="339" name="楕円 338">
          <a:extLst>
            <a:ext uri="{FF2B5EF4-FFF2-40B4-BE49-F238E27FC236}">
              <a16:creationId xmlns:a16="http://schemas.microsoft.com/office/drawing/2014/main" id="{00000000-0008-0000-0300-000053010000}"/>
            </a:ext>
          </a:extLst>
        </xdr:cNvPr>
        <xdr:cNvSpPr/>
      </xdr:nvSpPr>
      <xdr:spPr>
        <a:xfrm>
          <a:off x="14351000" y="104519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61</xdr:row>
      <xdr:rowOff>79886</xdr:rowOff>
    </xdr:from>
    <xdr:ext cx="762000" cy="259045"/>
    <xdr:sp macro="" textlink="">
      <xdr:nvSpPr>
        <xdr:cNvPr id="340" name="テキスト ボックス 339">
          <a:extLst>
            <a:ext uri="{FF2B5EF4-FFF2-40B4-BE49-F238E27FC236}">
              <a16:creationId xmlns:a16="http://schemas.microsoft.com/office/drawing/2014/main" id="{00000000-0008-0000-0300-000054010000}"/>
            </a:ext>
          </a:extLst>
        </xdr:cNvPr>
        <xdr:cNvSpPr txBox="1"/>
      </xdr:nvSpPr>
      <xdr:spPr>
        <a:xfrm>
          <a:off x="14020800" y="1053833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155575</xdr:rowOff>
    </xdr:from>
    <xdr:to>
      <xdr:col>64</xdr:col>
      <xdr:colOff>152400</xdr:colOff>
      <xdr:row>61</xdr:row>
      <xdr:rowOff>85725</xdr:rowOff>
    </xdr:to>
    <xdr:sp macro="" textlink="">
      <xdr:nvSpPr>
        <xdr:cNvPr id="341" name="楕円 340">
          <a:extLst>
            <a:ext uri="{FF2B5EF4-FFF2-40B4-BE49-F238E27FC236}">
              <a16:creationId xmlns:a16="http://schemas.microsoft.com/office/drawing/2014/main" id="{00000000-0008-0000-0300-000055010000}"/>
            </a:ext>
          </a:extLst>
        </xdr:cNvPr>
        <xdr:cNvSpPr/>
      </xdr:nvSpPr>
      <xdr:spPr>
        <a:xfrm>
          <a:off x="13462000" y="104425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61</xdr:row>
      <xdr:rowOff>70502</xdr:rowOff>
    </xdr:from>
    <xdr:ext cx="762000" cy="259045"/>
    <xdr:sp macro="" textlink="">
      <xdr:nvSpPr>
        <xdr:cNvPr id="342" name="テキスト ボックス 341">
          <a:extLst>
            <a:ext uri="{FF2B5EF4-FFF2-40B4-BE49-F238E27FC236}">
              <a16:creationId xmlns:a16="http://schemas.microsoft.com/office/drawing/2014/main" id="{00000000-0008-0000-0300-000056010000}"/>
            </a:ext>
          </a:extLst>
        </xdr:cNvPr>
        <xdr:cNvSpPr txBox="1"/>
      </xdr:nvSpPr>
      <xdr:spPr>
        <a:xfrm>
          <a:off x="13131800" y="105289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3" name="正方形/長方形 342">
          <a:extLst>
            <a:ext uri="{FF2B5EF4-FFF2-40B4-BE49-F238E27FC236}">
              <a16:creationId xmlns:a16="http://schemas.microsoft.com/office/drawing/2014/main" id="{00000000-0008-0000-0300-000057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44" name="テキスト ボックス 343">
          <a:extLst>
            <a:ext uri="{FF2B5EF4-FFF2-40B4-BE49-F238E27FC236}">
              <a16:creationId xmlns:a16="http://schemas.microsoft.com/office/drawing/2014/main" id="{00000000-0008-0000-0300-000058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45" name="テキスト ボックス 344">
          <a:extLst>
            <a:ext uri="{FF2B5EF4-FFF2-40B4-BE49-F238E27FC236}">
              <a16:creationId xmlns:a16="http://schemas.microsoft.com/office/drawing/2014/main" id="{00000000-0008-0000-0300-000059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[7.2%]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46" name="正方形/長方形 345">
          <a:extLst>
            <a:ext uri="{FF2B5EF4-FFF2-40B4-BE49-F238E27FC236}">
              <a16:creationId xmlns:a16="http://schemas.microsoft.com/office/drawing/2014/main" id="{00000000-0008-0000-0300-00005A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47" name="正方形/長方形 346">
          <a:extLst>
            <a:ext uri="{FF2B5EF4-FFF2-40B4-BE49-F238E27FC236}">
              <a16:creationId xmlns:a16="http://schemas.microsoft.com/office/drawing/2014/main" id="{00000000-0008-0000-0300-00005B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48" name="正方形/長方形 347">
          <a:extLst>
            <a:ext uri="{FF2B5EF4-FFF2-40B4-BE49-F238E27FC236}">
              <a16:creationId xmlns:a16="http://schemas.microsoft.com/office/drawing/2014/main" id="{00000000-0008-0000-0300-00005C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49" name="正方形/長方形 348">
          <a:extLst>
            <a:ext uri="{FF2B5EF4-FFF2-40B4-BE49-F238E27FC236}">
              <a16:creationId xmlns:a16="http://schemas.microsoft.com/office/drawing/2014/main" id="{00000000-0008-0000-0300-00005D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0" name="正方形/長方形 349">
          <a:extLst>
            <a:ext uri="{FF2B5EF4-FFF2-40B4-BE49-F238E27FC236}">
              <a16:creationId xmlns:a16="http://schemas.microsoft.com/office/drawing/2014/main" id="{00000000-0008-0000-0300-00005E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1" name="正方形/長方形 350">
          <a:extLst>
            <a:ext uri="{FF2B5EF4-FFF2-40B4-BE49-F238E27FC236}">
              <a16:creationId xmlns:a16="http://schemas.microsoft.com/office/drawing/2014/main" id="{00000000-0008-0000-0300-00005F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2" name="正方形/長方形 351">
          <a:extLst>
            <a:ext uri="{FF2B5EF4-FFF2-40B4-BE49-F238E27FC236}">
              <a16:creationId xmlns:a16="http://schemas.microsoft.com/office/drawing/2014/main" id="{00000000-0008-0000-0300-000060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3" name="正方形/長方形 352">
          <a:extLst>
            <a:ext uri="{FF2B5EF4-FFF2-40B4-BE49-F238E27FC236}">
              <a16:creationId xmlns:a16="http://schemas.microsoft.com/office/drawing/2014/main" id="{00000000-0008-0000-0300-000061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4" name="正方形/長方形 353">
          <a:extLst>
            <a:ext uri="{FF2B5EF4-FFF2-40B4-BE49-F238E27FC236}">
              <a16:creationId xmlns:a16="http://schemas.microsoft.com/office/drawing/2014/main" id="{00000000-0008-0000-0300-000062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55" name="テキスト ボックス 354">
          <a:extLst>
            <a:ext uri="{FF2B5EF4-FFF2-40B4-BE49-F238E27FC236}">
              <a16:creationId xmlns:a16="http://schemas.microsoft.com/office/drawing/2014/main" id="{00000000-0008-0000-0300-000063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令和元年度～令和</a:t>
          </a:r>
          <a:r>
            <a:rPr kumimoji="1" lang="en-US" altLang="ja-JP" sz="1300">
              <a:latin typeface="ＭＳ Ｐゴシック" panose="020B0600070205080204" pitchFamily="50" charset="-128"/>
              <a:ea typeface="ＭＳ Ｐゴシック" panose="020B0600070205080204" pitchFamily="50" charset="-128"/>
            </a:rPr>
            <a:t>2</a:t>
          </a:r>
          <a:r>
            <a:rPr kumimoji="1" lang="ja-JP" altLang="en-US" sz="1300">
              <a:latin typeface="ＭＳ Ｐゴシック" panose="020B0600070205080204" pitchFamily="50" charset="-128"/>
              <a:ea typeface="ＭＳ Ｐゴシック" panose="020B0600070205080204" pitchFamily="50" charset="-128"/>
            </a:rPr>
            <a:t>年度に実施したデジタル無線整備工事に係る地方債の元金償還が令和５年度から開始されたことに伴い、前年度から</a:t>
          </a:r>
          <a:r>
            <a:rPr kumimoji="1" lang="en-US" altLang="ja-JP" sz="1300">
              <a:latin typeface="ＭＳ Ｐゴシック" panose="020B0600070205080204" pitchFamily="50" charset="-128"/>
              <a:ea typeface="ＭＳ Ｐゴシック" panose="020B0600070205080204" pitchFamily="50" charset="-128"/>
            </a:rPr>
            <a:t>0.8</a:t>
          </a:r>
          <a:r>
            <a:rPr kumimoji="1" lang="ja-JP" altLang="en-US" sz="1300">
              <a:latin typeface="ＭＳ Ｐゴシック" panose="020B0600070205080204" pitchFamily="50" charset="-128"/>
              <a:ea typeface="ＭＳ Ｐゴシック" panose="020B0600070205080204" pitchFamily="50" charset="-128"/>
            </a:rPr>
            <a:t>ポイント上昇し、類似団体平均をやや上回っている。緊急度・住民ニーズを的確に把握したうえで公共施設の適正管理を行い、起債に大きく頼ることのない財政運営に努めていく。</a:t>
          </a:r>
        </a:p>
      </xdr:txBody>
    </xdr:sp>
    <xdr:clientData/>
  </xdr:twoCellAnchor>
  <xdr:oneCellAnchor>
    <xdr:from>
      <xdr:col>61</xdr:col>
      <xdr:colOff>6350</xdr:colOff>
      <xdr:row>32</xdr:row>
      <xdr:rowOff>101600</xdr:rowOff>
    </xdr:from>
    <xdr:ext cx="298543" cy="225703"/>
    <xdr:sp macro="" textlink="">
      <xdr:nvSpPr>
        <xdr:cNvPr id="356" name="テキスト ボックス 355">
          <a:extLst>
            <a:ext uri="{FF2B5EF4-FFF2-40B4-BE49-F238E27FC236}">
              <a16:creationId xmlns:a16="http://schemas.microsoft.com/office/drawing/2014/main" id="{00000000-0008-0000-0300-000064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57" name="直線コネクタ 356">
          <a:extLst>
            <a:ext uri="{FF2B5EF4-FFF2-40B4-BE49-F238E27FC236}">
              <a16:creationId xmlns:a16="http://schemas.microsoft.com/office/drawing/2014/main" id="{00000000-0008-0000-0300-000065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58" name="テキスト ボックス 357">
          <a:extLst>
            <a:ext uri="{FF2B5EF4-FFF2-40B4-BE49-F238E27FC236}">
              <a16:creationId xmlns:a16="http://schemas.microsoft.com/office/drawing/2014/main" id="{00000000-0008-0000-0300-000066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45</xdr:row>
      <xdr:rowOff>74083</xdr:rowOff>
    </xdr:from>
    <xdr:to>
      <xdr:col>85</xdr:col>
      <xdr:colOff>95250</xdr:colOff>
      <xdr:row>45</xdr:row>
      <xdr:rowOff>74083</xdr:rowOff>
    </xdr:to>
    <xdr:cxnSp macro="">
      <xdr:nvCxnSpPr>
        <xdr:cNvPr id="359" name="直線コネクタ 358">
          <a:extLst>
            <a:ext uri="{FF2B5EF4-FFF2-40B4-BE49-F238E27FC236}">
              <a16:creationId xmlns:a16="http://schemas.microsoft.com/office/drawing/2014/main" id="{00000000-0008-0000-0300-000067010000}"/>
            </a:ext>
          </a:extLst>
        </xdr:cNvPr>
        <xdr:cNvCxnSpPr/>
      </xdr:nvCxnSpPr>
      <xdr:spPr>
        <a:xfrm>
          <a:off x="12827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103310</xdr:rowOff>
    </xdr:from>
    <xdr:ext cx="762000" cy="259045"/>
    <xdr:sp macro="" textlink="">
      <xdr:nvSpPr>
        <xdr:cNvPr id="360" name="テキスト ボックス 359">
          <a:extLst>
            <a:ext uri="{FF2B5EF4-FFF2-40B4-BE49-F238E27FC236}">
              <a16:creationId xmlns:a16="http://schemas.microsoft.com/office/drawing/2014/main" id="{00000000-0008-0000-0300-000068010000}"/>
            </a:ext>
          </a:extLst>
        </xdr:cNvPr>
        <xdr:cNvSpPr txBox="1"/>
      </xdr:nvSpPr>
      <xdr:spPr>
        <a:xfrm>
          <a:off x="1206500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43</xdr:row>
      <xdr:rowOff>14817</xdr:rowOff>
    </xdr:from>
    <xdr:to>
      <xdr:col>85</xdr:col>
      <xdr:colOff>95250</xdr:colOff>
      <xdr:row>43</xdr:row>
      <xdr:rowOff>14817</xdr:rowOff>
    </xdr:to>
    <xdr:cxnSp macro="">
      <xdr:nvCxnSpPr>
        <xdr:cNvPr id="361" name="直線コネクタ 360">
          <a:extLst>
            <a:ext uri="{FF2B5EF4-FFF2-40B4-BE49-F238E27FC236}">
              <a16:creationId xmlns:a16="http://schemas.microsoft.com/office/drawing/2014/main" id="{00000000-0008-0000-0300-000069010000}"/>
            </a:ext>
          </a:extLst>
        </xdr:cNvPr>
        <xdr:cNvCxnSpPr/>
      </xdr:nvCxnSpPr>
      <xdr:spPr>
        <a:xfrm>
          <a:off x="12827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44044</xdr:rowOff>
    </xdr:from>
    <xdr:ext cx="762000" cy="259045"/>
    <xdr:sp macro="" textlink="">
      <xdr:nvSpPr>
        <xdr:cNvPr id="362" name="テキスト ボックス 361">
          <a:extLst>
            <a:ext uri="{FF2B5EF4-FFF2-40B4-BE49-F238E27FC236}">
              <a16:creationId xmlns:a16="http://schemas.microsoft.com/office/drawing/2014/main" id="{00000000-0008-0000-0300-00006A010000}"/>
            </a:ext>
          </a:extLst>
        </xdr:cNvPr>
        <xdr:cNvSpPr txBox="1"/>
      </xdr:nvSpPr>
      <xdr:spPr>
        <a:xfrm>
          <a:off x="1206500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40</xdr:row>
      <xdr:rowOff>127000</xdr:rowOff>
    </xdr:from>
    <xdr:to>
      <xdr:col>85</xdr:col>
      <xdr:colOff>95250</xdr:colOff>
      <xdr:row>40</xdr:row>
      <xdr:rowOff>127000</xdr:rowOff>
    </xdr:to>
    <xdr:cxnSp macro="">
      <xdr:nvCxnSpPr>
        <xdr:cNvPr id="363" name="直線コネクタ 362">
          <a:extLst>
            <a:ext uri="{FF2B5EF4-FFF2-40B4-BE49-F238E27FC236}">
              <a16:creationId xmlns:a16="http://schemas.microsoft.com/office/drawing/2014/main" id="{00000000-0008-0000-0300-00006B010000}"/>
            </a:ext>
          </a:extLst>
        </xdr:cNvPr>
        <xdr:cNvCxnSpPr/>
      </xdr:nvCxnSpPr>
      <xdr:spPr>
        <a:xfrm>
          <a:off x="12827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39</xdr:row>
      <xdr:rowOff>156227</xdr:rowOff>
    </xdr:from>
    <xdr:ext cx="762000" cy="259045"/>
    <xdr:sp macro="" textlink="">
      <xdr:nvSpPr>
        <xdr:cNvPr id="364" name="テキスト ボックス 363">
          <a:extLst>
            <a:ext uri="{FF2B5EF4-FFF2-40B4-BE49-F238E27FC236}">
              <a16:creationId xmlns:a16="http://schemas.microsoft.com/office/drawing/2014/main" id="{00000000-0008-0000-0300-00006C010000}"/>
            </a:ext>
          </a:extLst>
        </xdr:cNvPr>
        <xdr:cNvSpPr txBox="1"/>
      </xdr:nvSpPr>
      <xdr:spPr>
        <a:xfrm>
          <a:off x="1206500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38</xdr:row>
      <xdr:rowOff>67733</xdr:rowOff>
    </xdr:from>
    <xdr:to>
      <xdr:col>85</xdr:col>
      <xdr:colOff>95250</xdr:colOff>
      <xdr:row>38</xdr:row>
      <xdr:rowOff>67733</xdr:rowOff>
    </xdr:to>
    <xdr:cxnSp macro="">
      <xdr:nvCxnSpPr>
        <xdr:cNvPr id="365" name="直線コネクタ 364">
          <a:extLst>
            <a:ext uri="{FF2B5EF4-FFF2-40B4-BE49-F238E27FC236}">
              <a16:creationId xmlns:a16="http://schemas.microsoft.com/office/drawing/2014/main" id="{00000000-0008-0000-0300-00006D010000}"/>
            </a:ext>
          </a:extLst>
        </xdr:cNvPr>
        <xdr:cNvCxnSpPr/>
      </xdr:nvCxnSpPr>
      <xdr:spPr>
        <a:xfrm>
          <a:off x="12827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37</xdr:row>
      <xdr:rowOff>96960</xdr:rowOff>
    </xdr:from>
    <xdr:ext cx="762000" cy="259045"/>
    <xdr:sp macro="" textlink="">
      <xdr:nvSpPr>
        <xdr:cNvPr id="366" name="テキスト ボックス 365">
          <a:extLst>
            <a:ext uri="{FF2B5EF4-FFF2-40B4-BE49-F238E27FC236}">
              <a16:creationId xmlns:a16="http://schemas.microsoft.com/office/drawing/2014/main" id="{00000000-0008-0000-0300-00006E010000}"/>
            </a:ext>
          </a:extLst>
        </xdr:cNvPr>
        <xdr:cNvSpPr txBox="1"/>
      </xdr:nvSpPr>
      <xdr:spPr>
        <a:xfrm>
          <a:off x="1206500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8467</xdr:rowOff>
    </xdr:from>
    <xdr:to>
      <xdr:col>85</xdr:col>
      <xdr:colOff>95250</xdr:colOff>
      <xdr:row>36</xdr:row>
      <xdr:rowOff>8467</xdr:rowOff>
    </xdr:to>
    <xdr:cxnSp macro="">
      <xdr:nvCxnSpPr>
        <xdr:cNvPr id="367" name="直線コネクタ 366">
          <a:extLst>
            <a:ext uri="{FF2B5EF4-FFF2-40B4-BE49-F238E27FC236}">
              <a16:creationId xmlns:a16="http://schemas.microsoft.com/office/drawing/2014/main" id="{00000000-0008-0000-0300-00006F010000}"/>
            </a:ext>
          </a:extLst>
        </xdr:cNvPr>
        <xdr:cNvCxnSpPr/>
      </xdr:nvCxnSpPr>
      <xdr:spPr>
        <a:xfrm>
          <a:off x="12827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33</xdr:row>
      <xdr:rowOff>120650</xdr:rowOff>
    </xdr:to>
    <xdr:cxnSp macro="">
      <xdr:nvCxnSpPr>
        <xdr:cNvPr id="368" name="直線コネクタ 367">
          <a:extLst>
            <a:ext uri="{FF2B5EF4-FFF2-40B4-BE49-F238E27FC236}">
              <a16:creationId xmlns:a16="http://schemas.microsoft.com/office/drawing/2014/main" id="{00000000-0008-0000-0300-000070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69" name="公債費負担の状況グラフ枠">
          <a:extLst>
            <a:ext uri="{FF2B5EF4-FFF2-40B4-BE49-F238E27FC236}">
              <a16:creationId xmlns:a16="http://schemas.microsoft.com/office/drawing/2014/main" id="{00000000-0008-0000-0300-000071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37</xdr:row>
      <xdr:rowOff>38100</xdr:rowOff>
    </xdr:from>
    <xdr:to>
      <xdr:col>81</xdr:col>
      <xdr:colOff>44450</xdr:colOff>
      <xdr:row>45</xdr:row>
      <xdr:rowOff>138430</xdr:rowOff>
    </xdr:to>
    <xdr:cxnSp macro="">
      <xdr:nvCxnSpPr>
        <xdr:cNvPr id="370" name="直線コネクタ 369">
          <a:extLst>
            <a:ext uri="{FF2B5EF4-FFF2-40B4-BE49-F238E27FC236}">
              <a16:creationId xmlns:a16="http://schemas.microsoft.com/office/drawing/2014/main" id="{00000000-0008-0000-0300-000072010000}"/>
            </a:ext>
          </a:extLst>
        </xdr:cNvPr>
        <xdr:cNvCxnSpPr/>
      </xdr:nvCxnSpPr>
      <xdr:spPr>
        <a:xfrm flipV="1">
          <a:off x="17018000" y="6381750"/>
          <a:ext cx="0" cy="147193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45</xdr:row>
      <xdr:rowOff>110507</xdr:rowOff>
    </xdr:from>
    <xdr:ext cx="762000" cy="259045"/>
    <xdr:sp macro="" textlink="">
      <xdr:nvSpPr>
        <xdr:cNvPr id="371" name="公債費負担の状況最小値テキスト">
          <a:extLst>
            <a:ext uri="{FF2B5EF4-FFF2-40B4-BE49-F238E27FC236}">
              <a16:creationId xmlns:a16="http://schemas.microsoft.com/office/drawing/2014/main" id="{00000000-0008-0000-0300-000073010000}"/>
            </a:ext>
          </a:extLst>
        </xdr:cNvPr>
        <xdr:cNvSpPr txBox="1"/>
      </xdr:nvSpPr>
      <xdr:spPr>
        <a:xfrm>
          <a:off x="17106900" y="78257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45</xdr:row>
      <xdr:rowOff>138430</xdr:rowOff>
    </xdr:from>
    <xdr:to>
      <xdr:col>81</xdr:col>
      <xdr:colOff>133350</xdr:colOff>
      <xdr:row>45</xdr:row>
      <xdr:rowOff>138430</xdr:rowOff>
    </xdr:to>
    <xdr:cxnSp macro="">
      <xdr:nvCxnSpPr>
        <xdr:cNvPr id="372" name="直線コネクタ 371">
          <a:extLst>
            <a:ext uri="{FF2B5EF4-FFF2-40B4-BE49-F238E27FC236}">
              <a16:creationId xmlns:a16="http://schemas.microsoft.com/office/drawing/2014/main" id="{00000000-0008-0000-0300-000074010000}"/>
            </a:ext>
          </a:extLst>
        </xdr:cNvPr>
        <xdr:cNvCxnSpPr/>
      </xdr:nvCxnSpPr>
      <xdr:spPr>
        <a:xfrm>
          <a:off x="16929100" y="78536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35</xdr:row>
      <xdr:rowOff>124477</xdr:rowOff>
    </xdr:from>
    <xdr:ext cx="762000" cy="259045"/>
    <xdr:sp macro="" textlink="">
      <xdr:nvSpPr>
        <xdr:cNvPr id="373" name="公債費負担の状況最大値テキスト">
          <a:extLst>
            <a:ext uri="{FF2B5EF4-FFF2-40B4-BE49-F238E27FC236}">
              <a16:creationId xmlns:a16="http://schemas.microsoft.com/office/drawing/2014/main" id="{00000000-0008-0000-0300-000075010000}"/>
            </a:ext>
          </a:extLst>
        </xdr:cNvPr>
        <xdr:cNvSpPr txBox="1"/>
      </xdr:nvSpPr>
      <xdr:spPr>
        <a:xfrm>
          <a:off x="17106900" y="6125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37</xdr:row>
      <xdr:rowOff>38100</xdr:rowOff>
    </xdr:from>
    <xdr:to>
      <xdr:col>81</xdr:col>
      <xdr:colOff>133350</xdr:colOff>
      <xdr:row>37</xdr:row>
      <xdr:rowOff>38100</xdr:rowOff>
    </xdr:to>
    <xdr:cxnSp macro="">
      <xdr:nvCxnSpPr>
        <xdr:cNvPr id="374" name="直線コネクタ 373">
          <a:extLst>
            <a:ext uri="{FF2B5EF4-FFF2-40B4-BE49-F238E27FC236}">
              <a16:creationId xmlns:a16="http://schemas.microsoft.com/office/drawing/2014/main" id="{00000000-0008-0000-0300-000076010000}"/>
            </a:ext>
          </a:extLst>
        </xdr:cNvPr>
        <xdr:cNvCxnSpPr/>
      </xdr:nvCxnSpPr>
      <xdr:spPr>
        <a:xfrm>
          <a:off x="16929100" y="63817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41</xdr:row>
      <xdr:rowOff>68156</xdr:rowOff>
    </xdr:from>
    <xdr:to>
      <xdr:col>81</xdr:col>
      <xdr:colOff>44450</xdr:colOff>
      <xdr:row>41</xdr:row>
      <xdr:rowOff>132504</xdr:rowOff>
    </xdr:to>
    <xdr:cxnSp macro="">
      <xdr:nvCxnSpPr>
        <xdr:cNvPr id="375" name="直線コネクタ 374">
          <a:extLst>
            <a:ext uri="{FF2B5EF4-FFF2-40B4-BE49-F238E27FC236}">
              <a16:creationId xmlns:a16="http://schemas.microsoft.com/office/drawing/2014/main" id="{00000000-0008-0000-0300-000077010000}"/>
            </a:ext>
          </a:extLst>
        </xdr:cNvPr>
        <xdr:cNvCxnSpPr/>
      </xdr:nvCxnSpPr>
      <xdr:spPr>
        <a:xfrm>
          <a:off x="16179800" y="7097606"/>
          <a:ext cx="838200" cy="643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40</xdr:row>
      <xdr:rowOff>82144</xdr:rowOff>
    </xdr:from>
    <xdr:ext cx="762000" cy="259045"/>
    <xdr:sp macro="" textlink="">
      <xdr:nvSpPr>
        <xdr:cNvPr id="376" name="公債費負担の状況平均値テキスト">
          <a:extLst>
            <a:ext uri="{FF2B5EF4-FFF2-40B4-BE49-F238E27FC236}">
              <a16:creationId xmlns:a16="http://schemas.microsoft.com/office/drawing/2014/main" id="{00000000-0008-0000-0300-000078010000}"/>
            </a:ext>
          </a:extLst>
        </xdr:cNvPr>
        <xdr:cNvSpPr txBox="1"/>
      </xdr:nvSpPr>
      <xdr:spPr>
        <a:xfrm>
          <a:off x="17106900" y="694014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65617</xdr:rowOff>
    </xdr:from>
    <xdr:to>
      <xdr:col>81</xdr:col>
      <xdr:colOff>95250</xdr:colOff>
      <xdr:row>41</xdr:row>
      <xdr:rowOff>167217</xdr:rowOff>
    </xdr:to>
    <xdr:sp macro="" textlink="">
      <xdr:nvSpPr>
        <xdr:cNvPr id="377" name="フローチャート: 判断 376">
          <a:extLst>
            <a:ext uri="{FF2B5EF4-FFF2-40B4-BE49-F238E27FC236}">
              <a16:creationId xmlns:a16="http://schemas.microsoft.com/office/drawing/2014/main" id="{00000000-0008-0000-0300-000079010000}"/>
            </a:ext>
          </a:extLst>
        </xdr:cNvPr>
        <xdr:cNvSpPr/>
      </xdr:nvSpPr>
      <xdr:spPr>
        <a:xfrm>
          <a:off x="16967200" y="70950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40</xdr:row>
      <xdr:rowOff>127000</xdr:rowOff>
    </xdr:from>
    <xdr:to>
      <xdr:col>77</xdr:col>
      <xdr:colOff>44450</xdr:colOff>
      <xdr:row>41</xdr:row>
      <xdr:rowOff>68156</xdr:rowOff>
    </xdr:to>
    <xdr:cxnSp macro="">
      <xdr:nvCxnSpPr>
        <xdr:cNvPr id="378" name="直線コネクタ 377">
          <a:extLst>
            <a:ext uri="{FF2B5EF4-FFF2-40B4-BE49-F238E27FC236}">
              <a16:creationId xmlns:a16="http://schemas.microsoft.com/office/drawing/2014/main" id="{00000000-0008-0000-0300-00007A010000}"/>
            </a:ext>
          </a:extLst>
        </xdr:cNvPr>
        <xdr:cNvCxnSpPr/>
      </xdr:nvCxnSpPr>
      <xdr:spPr>
        <a:xfrm>
          <a:off x="15290800" y="6985000"/>
          <a:ext cx="889000" cy="1126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41</xdr:row>
      <xdr:rowOff>49530</xdr:rowOff>
    </xdr:from>
    <xdr:to>
      <xdr:col>77</xdr:col>
      <xdr:colOff>95250</xdr:colOff>
      <xdr:row>41</xdr:row>
      <xdr:rowOff>151130</xdr:rowOff>
    </xdr:to>
    <xdr:sp macro="" textlink="">
      <xdr:nvSpPr>
        <xdr:cNvPr id="379" name="フローチャート: 判断 378">
          <a:extLst>
            <a:ext uri="{FF2B5EF4-FFF2-40B4-BE49-F238E27FC236}">
              <a16:creationId xmlns:a16="http://schemas.microsoft.com/office/drawing/2014/main" id="{00000000-0008-0000-0300-00007B010000}"/>
            </a:ext>
          </a:extLst>
        </xdr:cNvPr>
        <xdr:cNvSpPr/>
      </xdr:nvSpPr>
      <xdr:spPr>
        <a:xfrm>
          <a:off x="16129000" y="7078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41</xdr:row>
      <xdr:rowOff>135907</xdr:rowOff>
    </xdr:from>
    <xdr:ext cx="736600" cy="259045"/>
    <xdr:sp macro="" textlink="">
      <xdr:nvSpPr>
        <xdr:cNvPr id="380" name="テキスト ボックス 379">
          <a:extLst>
            <a:ext uri="{FF2B5EF4-FFF2-40B4-BE49-F238E27FC236}">
              <a16:creationId xmlns:a16="http://schemas.microsoft.com/office/drawing/2014/main" id="{00000000-0008-0000-0300-00007C010000}"/>
            </a:ext>
          </a:extLst>
        </xdr:cNvPr>
        <xdr:cNvSpPr txBox="1"/>
      </xdr:nvSpPr>
      <xdr:spPr>
        <a:xfrm>
          <a:off x="15798800" y="71653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40</xdr:row>
      <xdr:rowOff>70696</xdr:rowOff>
    </xdr:from>
    <xdr:to>
      <xdr:col>72</xdr:col>
      <xdr:colOff>203200</xdr:colOff>
      <xdr:row>40</xdr:row>
      <xdr:rowOff>127000</xdr:rowOff>
    </xdr:to>
    <xdr:cxnSp macro="">
      <xdr:nvCxnSpPr>
        <xdr:cNvPr id="381" name="直線コネクタ 380">
          <a:extLst>
            <a:ext uri="{FF2B5EF4-FFF2-40B4-BE49-F238E27FC236}">
              <a16:creationId xmlns:a16="http://schemas.microsoft.com/office/drawing/2014/main" id="{00000000-0008-0000-0300-00007D010000}"/>
            </a:ext>
          </a:extLst>
        </xdr:cNvPr>
        <xdr:cNvCxnSpPr/>
      </xdr:nvCxnSpPr>
      <xdr:spPr>
        <a:xfrm>
          <a:off x="14401800" y="6928696"/>
          <a:ext cx="889000" cy="563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41</xdr:row>
      <xdr:rowOff>33444</xdr:rowOff>
    </xdr:from>
    <xdr:to>
      <xdr:col>73</xdr:col>
      <xdr:colOff>44450</xdr:colOff>
      <xdr:row>41</xdr:row>
      <xdr:rowOff>135044</xdr:rowOff>
    </xdr:to>
    <xdr:sp macro="" textlink="">
      <xdr:nvSpPr>
        <xdr:cNvPr id="382" name="フローチャート: 判断 381">
          <a:extLst>
            <a:ext uri="{FF2B5EF4-FFF2-40B4-BE49-F238E27FC236}">
              <a16:creationId xmlns:a16="http://schemas.microsoft.com/office/drawing/2014/main" id="{00000000-0008-0000-0300-00007E010000}"/>
            </a:ext>
          </a:extLst>
        </xdr:cNvPr>
        <xdr:cNvSpPr/>
      </xdr:nvSpPr>
      <xdr:spPr>
        <a:xfrm>
          <a:off x="15240000" y="70628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41</xdr:row>
      <xdr:rowOff>119821</xdr:rowOff>
    </xdr:from>
    <xdr:ext cx="762000" cy="259045"/>
    <xdr:sp macro="" textlink="">
      <xdr:nvSpPr>
        <xdr:cNvPr id="383" name="テキスト ボックス 382">
          <a:extLst>
            <a:ext uri="{FF2B5EF4-FFF2-40B4-BE49-F238E27FC236}">
              <a16:creationId xmlns:a16="http://schemas.microsoft.com/office/drawing/2014/main" id="{00000000-0008-0000-0300-00007F010000}"/>
            </a:ext>
          </a:extLst>
        </xdr:cNvPr>
        <xdr:cNvSpPr txBox="1"/>
      </xdr:nvSpPr>
      <xdr:spPr>
        <a:xfrm>
          <a:off x="14909800" y="71492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40</xdr:row>
      <xdr:rowOff>38523</xdr:rowOff>
    </xdr:from>
    <xdr:to>
      <xdr:col>68</xdr:col>
      <xdr:colOff>152400</xdr:colOff>
      <xdr:row>40</xdr:row>
      <xdr:rowOff>70696</xdr:rowOff>
    </xdr:to>
    <xdr:cxnSp macro="">
      <xdr:nvCxnSpPr>
        <xdr:cNvPr id="384" name="直線コネクタ 383">
          <a:extLst>
            <a:ext uri="{FF2B5EF4-FFF2-40B4-BE49-F238E27FC236}">
              <a16:creationId xmlns:a16="http://schemas.microsoft.com/office/drawing/2014/main" id="{00000000-0008-0000-0300-000080010000}"/>
            </a:ext>
          </a:extLst>
        </xdr:cNvPr>
        <xdr:cNvCxnSpPr/>
      </xdr:nvCxnSpPr>
      <xdr:spPr>
        <a:xfrm>
          <a:off x="13512800" y="6896523"/>
          <a:ext cx="889000" cy="321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41</xdr:row>
      <xdr:rowOff>9313</xdr:rowOff>
    </xdr:from>
    <xdr:to>
      <xdr:col>68</xdr:col>
      <xdr:colOff>203200</xdr:colOff>
      <xdr:row>41</xdr:row>
      <xdr:rowOff>110913</xdr:rowOff>
    </xdr:to>
    <xdr:sp macro="" textlink="">
      <xdr:nvSpPr>
        <xdr:cNvPr id="385" name="フローチャート: 判断 384">
          <a:extLst>
            <a:ext uri="{FF2B5EF4-FFF2-40B4-BE49-F238E27FC236}">
              <a16:creationId xmlns:a16="http://schemas.microsoft.com/office/drawing/2014/main" id="{00000000-0008-0000-0300-000081010000}"/>
            </a:ext>
          </a:extLst>
        </xdr:cNvPr>
        <xdr:cNvSpPr/>
      </xdr:nvSpPr>
      <xdr:spPr>
        <a:xfrm>
          <a:off x="14351000" y="70387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41</xdr:row>
      <xdr:rowOff>95690</xdr:rowOff>
    </xdr:from>
    <xdr:ext cx="762000" cy="259045"/>
    <xdr:sp macro="" textlink="">
      <xdr:nvSpPr>
        <xdr:cNvPr id="386" name="テキスト ボックス 385">
          <a:extLst>
            <a:ext uri="{FF2B5EF4-FFF2-40B4-BE49-F238E27FC236}">
              <a16:creationId xmlns:a16="http://schemas.microsoft.com/office/drawing/2014/main" id="{00000000-0008-0000-0300-000082010000}"/>
            </a:ext>
          </a:extLst>
        </xdr:cNvPr>
        <xdr:cNvSpPr txBox="1"/>
      </xdr:nvSpPr>
      <xdr:spPr>
        <a:xfrm>
          <a:off x="14020800" y="71251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41</xdr:row>
      <xdr:rowOff>17356</xdr:rowOff>
    </xdr:from>
    <xdr:to>
      <xdr:col>64</xdr:col>
      <xdr:colOff>152400</xdr:colOff>
      <xdr:row>41</xdr:row>
      <xdr:rowOff>118956</xdr:rowOff>
    </xdr:to>
    <xdr:sp macro="" textlink="">
      <xdr:nvSpPr>
        <xdr:cNvPr id="387" name="フローチャート: 判断 386">
          <a:extLst>
            <a:ext uri="{FF2B5EF4-FFF2-40B4-BE49-F238E27FC236}">
              <a16:creationId xmlns:a16="http://schemas.microsoft.com/office/drawing/2014/main" id="{00000000-0008-0000-0300-000083010000}"/>
            </a:ext>
          </a:extLst>
        </xdr:cNvPr>
        <xdr:cNvSpPr/>
      </xdr:nvSpPr>
      <xdr:spPr>
        <a:xfrm>
          <a:off x="13462000" y="70468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41</xdr:row>
      <xdr:rowOff>103733</xdr:rowOff>
    </xdr:from>
    <xdr:ext cx="762000" cy="259045"/>
    <xdr:sp macro="" textlink="">
      <xdr:nvSpPr>
        <xdr:cNvPr id="388" name="テキスト ボックス 387">
          <a:extLst>
            <a:ext uri="{FF2B5EF4-FFF2-40B4-BE49-F238E27FC236}">
              <a16:creationId xmlns:a16="http://schemas.microsoft.com/office/drawing/2014/main" id="{00000000-0008-0000-0300-000084010000}"/>
            </a:ext>
          </a:extLst>
        </xdr:cNvPr>
        <xdr:cNvSpPr txBox="1"/>
      </xdr:nvSpPr>
      <xdr:spPr>
        <a:xfrm>
          <a:off x="13131800" y="71331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89" name="テキスト ボックス 388">
          <a:extLst>
            <a:ext uri="{FF2B5EF4-FFF2-40B4-BE49-F238E27FC236}">
              <a16:creationId xmlns:a16="http://schemas.microsoft.com/office/drawing/2014/main" id="{00000000-0008-0000-0300-000085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0" name="テキスト ボックス 389">
          <a:extLst>
            <a:ext uri="{FF2B5EF4-FFF2-40B4-BE49-F238E27FC236}">
              <a16:creationId xmlns:a16="http://schemas.microsoft.com/office/drawing/2014/main" id="{00000000-0008-0000-0300-000086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1" name="テキスト ボックス 390">
          <a:extLst>
            <a:ext uri="{FF2B5EF4-FFF2-40B4-BE49-F238E27FC236}">
              <a16:creationId xmlns:a16="http://schemas.microsoft.com/office/drawing/2014/main" id="{00000000-0008-0000-0300-000087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2" name="テキスト ボックス 391">
          <a:extLst>
            <a:ext uri="{FF2B5EF4-FFF2-40B4-BE49-F238E27FC236}">
              <a16:creationId xmlns:a16="http://schemas.microsoft.com/office/drawing/2014/main" id="{00000000-0008-0000-0300-000088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93" name="テキスト ボックス 392">
          <a:extLst>
            <a:ext uri="{FF2B5EF4-FFF2-40B4-BE49-F238E27FC236}">
              <a16:creationId xmlns:a16="http://schemas.microsoft.com/office/drawing/2014/main" id="{00000000-0008-0000-0300-000089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81704</xdr:rowOff>
    </xdr:from>
    <xdr:to>
      <xdr:col>81</xdr:col>
      <xdr:colOff>95250</xdr:colOff>
      <xdr:row>42</xdr:row>
      <xdr:rowOff>11854</xdr:rowOff>
    </xdr:to>
    <xdr:sp macro="" textlink="">
      <xdr:nvSpPr>
        <xdr:cNvPr id="394" name="楕円 393">
          <a:extLst>
            <a:ext uri="{FF2B5EF4-FFF2-40B4-BE49-F238E27FC236}">
              <a16:creationId xmlns:a16="http://schemas.microsoft.com/office/drawing/2014/main" id="{00000000-0008-0000-0300-00008A010000}"/>
            </a:ext>
          </a:extLst>
        </xdr:cNvPr>
        <xdr:cNvSpPr/>
      </xdr:nvSpPr>
      <xdr:spPr>
        <a:xfrm>
          <a:off x="16967200" y="71111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41</xdr:row>
      <xdr:rowOff>53781</xdr:rowOff>
    </xdr:from>
    <xdr:ext cx="762000" cy="259045"/>
    <xdr:sp macro="" textlink="">
      <xdr:nvSpPr>
        <xdr:cNvPr id="395" name="公債費負担の状況該当値テキスト">
          <a:extLst>
            <a:ext uri="{FF2B5EF4-FFF2-40B4-BE49-F238E27FC236}">
              <a16:creationId xmlns:a16="http://schemas.microsoft.com/office/drawing/2014/main" id="{00000000-0008-0000-0300-00008B010000}"/>
            </a:ext>
          </a:extLst>
        </xdr:cNvPr>
        <xdr:cNvSpPr txBox="1"/>
      </xdr:nvSpPr>
      <xdr:spPr>
        <a:xfrm>
          <a:off x="17106900" y="70832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41</xdr:row>
      <xdr:rowOff>17356</xdr:rowOff>
    </xdr:from>
    <xdr:to>
      <xdr:col>77</xdr:col>
      <xdr:colOff>95250</xdr:colOff>
      <xdr:row>41</xdr:row>
      <xdr:rowOff>118956</xdr:rowOff>
    </xdr:to>
    <xdr:sp macro="" textlink="">
      <xdr:nvSpPr>
        <xdr:cNvPr id="396" name="楕円 395">
          <a:extLst>
            <a:ext uri="{FF2B5EF4-FFF2-40B4-BE49-F238E27FC236}">
              <a16:creationId xmlns:a16="http://schemas.microsoft.com/office/drawing/2014/main" id="{00000000-0008-0000-0300-00008C010000}"/>
            </a:ext>
          </a:extLst>
        </xdr:cNvPr>
        <xdr:cNvSpPr/>
      </xdr:nvSpPr>
      <xdr:spPr>
        <a:xfrm>
          <a:off x="16129000" y="70468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39</xdr:row>
      <xdr:rowOff>129133</xdr:rowOff>
    </xdr:from>
    <xdr:ext cx="736600" cy="259045"/>
    <xdr:sp macro="" textlink="">
      <xdr:nvSpPr>
        <xdr:cNvPr id="397" name="テキスト ボックス 396">
          <a:extLst>
            <a:ext uri="{FF2B5EF4-FFF2-40B4-BE49-F238E27FC236}">
              <a16:creationId xmlns:a16="http://schemas.microsoft.com/office/drawing/2014/main" id="{00000000-0008-0000-0300-00008D010000}"/>
            </a:ext>
          </a:extLst>
        </xdr:cNvPr>
        <xdr:cNvSpPr txBox="1"/>
      </xdr:nvSpPr>
      <xdr:spPr>
        <a:xfrm>
          <a:off x="15798800" y="681568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40</xdr:row>
      <xdr:rowOff>76200</xdr:rowOff>
    </xdr:from>
    <xdr:to>
      <xdr:col>73</xdr:col>
      <xdr:colOff>44450</xdr:colOff>
      <xdr:row>41</xdr:row>
      <xdr:rowOff>6350</xdr:rowOff>
    </xdr:to>
    <xdr:sp macro="" textlink="">
      <xdr:nvSpPr>
        <xdr:cNvPr id="398" name="楕円 397">
          <a:extLst>
            <a:ext uri="{FF2B5EF4-FFF2-40B4-BE49-F238E27FC236}">
              <a16:creationId xmlns:a16="http://schemas.microsoft.com/office/drawing/2014/main" id="{00000000-0008-0000-0300-00008E010000}"/>
            </a:ext>
          </a:extLst>
        </xdr:cNvPr>
        <xdr:cNvSpPr/>
      </xdr:nvSpPr>
      <xdr:spPr>
        <a:xfrm>
          <a:off x="15240000" y="6934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39</xdr:row>
      <xdr:rowOff>16527</xdr:rowOff>
    </xdr:from>
    <xdr:ext cx="762000" cy="259045"/>
    <xdr:sp macro="" textlink="">
      <xdr:nvSpPr>
        <xdr:cNvPr id="399" name="テキスト ボックス 398">
          <a:extLst>
            <a:ext uri="{FF2B5EF4-FFF2-40B4-BE49-F238E27FC236}">
              <a16:creationId xmlns:a16="http://schemas.microsoft.com/office/drawing/2014/main" id="{00000000-0008-0000-0300-00008F010000}"/>
            </a:ext>
          </a:extLst>
        </xdr:cNvPr>
        <xdr:cNvSpPr txBox="1"/>
      </xdr:nvSpPr>
      <xdr:spPr>
        <a:xfrm>
          <a:off x="14909800" y="6703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40</xdr:row>
      <xdr:rowOff>19896</xdr:rowOff>
    </xdr:from>
    <xdr:to>
      <xdr:col>68</xdr:col>
      <xdr:colOff>203200</xdr:colOff>
      <xdr:row>40</xdr:row>
      <xdr:rowOff>121496</xdr:rowOff>
    </xdr:to>
    <xdr:sp macro="" textlink="">
      <xdr:nvSpPr>
        <xdr:cNvPr id="400" name="楕円 399">
          <a:extLst>
            <a:ext uri="{FF2B5EF4-FFF2-40B4-BE49-F238E27FC236}">
              <a16:creationId xmlns:a16="http://schemas.microsoft.com/office/drawing/2014/main" id="{00000000-0008-0000-0300-000090010000}"/>
            </a:ext>
          </a:extLst>
        </xdr:cNvPr>
        <xdr:cNvSpPr/>
      </xdr:nvSpPr>
      <xdr:spPr>
        <a:xfrm>
          <a:off x="14351000" y="68778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38</xdr:row>
      <xdr:rowOff>131673</xdr:rowOff>
    </xdr:from>
    <xdr:ext cx="762000" cy="259045"/>
    <xdr:sp macro="" textlink="">
      <xdr:nvSpPr>
        <xdr:cNvPr id="401" name="テキスト ボックス 400">
          <a:extLst>
            <a:ext uri="{FF2B5EF4-FFF2-40B4-BE49-F238E27FC236}">
              <a16:creationId xmlns:a16="http://schemas.microsoft.com/office/drawing/2014/main" id="{00000000-0008-0000-0300-000091010000}"/>
            </a:ext>
          </a:extLst>
        </xdr:cNvPr>
        <xdr:cNvSpPr txBox="1"/>
      </xdr:nvSpPr>
      <xdr:spPr>
        <a:xfrm>
          <a:off x="14020800" y="66467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39</xdr:row>
      <xdr:rowOff>159173</xdr:rowOff>
    </xdr:from>
    <xdr:to>
      <xdr:col>64</xdr:col>
      <xdr:colOff>152400</xdr:colOff>
      <xdr:row>40</xdr:row>
      <xdr:rowOff>89323</xdr:rowOff>
    </xdr:to>
    <xdr:sp macro="" textlink="">
      <xdr:nvSpPr>
        <xdr:cNvPr id="402" name="楕円 401">
          <a:extLst>
            <a:ext uri="{FF2B5EF4-FFF2-40B4-BE49-F238E27FC236}">
              <a16:creationId xmlns:a16="http://schemas.microsoft.com/office/drawing/2014/main" id="{00000000-0008-0000-0300-000092010000}"/>
            </a:ext>
          </a:extLst>
        </xdr:cNvPr>
        <xdr:cNvSpPr/>
      </xdr:nvSpPr>
      <xdr:spPr>
        <a:xfrm>
          <a:off x="13462000" y="68457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38</xdr:row>
      <xdr:rowOff>99500</xdr:rowOff>
    </xdr:from>
    <xdr:ext cx="762000" cy="259045"/>
    <xdr:sp macro="" textlink="">
      <xdr:nvSpPr>
        <xdr:cNvPr id="403" name="テキスト ボックス 402">
          <a:extLst>
            <a:ext uri="{FF2B5EF4-FFF2-40B4-BE49-F238E27FC236}">
              <a16:creationId xmlns:a16="http://schemas.microsoft.com/office/drawing/2014/main" id="{00000000-0008-0000-0300-000093010000}"/>
            </a:ext>
          </a:extLst>
        </xdr:cNvPr>
        <xdr:cNvSpPr txBox="1"/>
      </xdr:nvSpPr>
      <xdr:spPr>
        <a:xfrm>
          <a:off x="13131800" y="66146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04" name="正方形/長方形 403">
          <a:extLst>
            <a:ext uri="{FF2B5EF4-FFF2-40B4-BE49-F238E27FC236}">
              <a16:creationId xmlns:a16="http://schemas.microsoft.com/office/drawing/2014/main" id="{00000000-0008-0000-0300-000094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05" name="テキスト ボックス 404">
          <a:extLst>
            <a:ext uri="{FF2B5EF4-FFF2-40B4-BE49-F238E27FC236}">
              <a16:creationId xmlns:a16="http://schemas.microsoft.com/office/drawing/2014/main" id="{00000000-0008-0000-0300-000095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06" name="テキスト ボックス 405">
          <a:extLst>
            <a:ext uri="{FF2B5EF4-FFF2-40B4-BE49-F238E27FC236}">
              <a16:creationId xmlns:a16="http://schemas.microsoft.com/office/drawing/2014/main" id="{00000000-0008-0000-0300-000096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[11.7%]</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07" name="正方形/長方形 406">
          <a:extLst>
            <a:ext uri="{FF2B5EF4-FFF2-40B4-BE49-F238E27FC236}">
              <a16:creationId xmlns:a16="http://schemas.microsoft.com/office/drawing/2014/main" id="{00000000-0008-0000-0300-000097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08" name="正方形/長方形 407">
          <a:extLst>
            <a:ext uri="{FF2B5EF4-FFF2-40B4-BE49-F238E27FC236}">
              <a16:creationId xmlns:a16="http://schemas.microsoft.com/office/drawing/2014/main" id="{00000000-0008-0000-0300-000098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09" name="正方形/長方形 408">
          <a:extLst>
            <a:ext uri="{FF2B5EF4-FFF2-40B4-BE49-F238E27FC236}">
              <a16:creationId xmlns:a16="http://schemas.microsoft.com/office/drawing/2014/main" id="{00000000-0008-0000-0300-000099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0" name="正方形/長方形 409">
          <a:extLst>
            <a:ext uri="{FF2B5EF4-FFF2-40B4-BE49-F238E27FC236}">
              <a16:creationId xmlns:a16="http://schemas.microsoft.com/office/drawing/2014/main" id="{00000000-0008-0000-0300-00009A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1" name="正方形/長方形 410">
          <a:extLst>
            <a:ext uri="{FF2B5EF4-FFF2-40B4-BE49-F238E27FC236}">
              <a16:creationId xmlns:a16="http://schemas.microsoft.com/office/drawing/2014/main" id="{00000000-0008-0000-0300-00009B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2" name="正方形/長方形 411">
          <a:extLst>
            <a:ext uri="{FF2B5EF4-FFF2-40B4-BE49-F238E27FC236}">
              <a16:creationId xmlns:a16="http://schemas.microsoft.com/office/drawing/2014/main" id="{00000000-0008-0000-0300-00009C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3" name="正方形/長方形 412">
          <a:extLst>
            <a:ext uri="{FF2B5EF4-FFF2-40B4-BE49-F238E27FC236}">
              <a16:creationId xmlns:a16="http://schemas.microsoft.com/office/drawing/2014/main" id="{00000000-0008-0000-0300-00009D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14" name="正方形/長方形 413">
          <a:extLst>
            <a:ext uri="{FF2B5EF4-FFF2-40B4-BE49-F238E27FC236}">
              <a16:creationId xmlns:a16="http://schemas.microsoft.com/office/drawing/2014/main" id="{00000000-0008-0000-0300-00009E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15" name="正方形/長方形 414">
          <a:extLst>
            <a:ext uri="{FF2B5EF4-FFF2-40B4-BE49-F238E27FC236}">
              <a16:creationId xmlns:a16="http://schemas.microsoft.com/office/drawing/2014/main" id="{00000000-0008-0000-0300-00009F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16" name="テキスト ボックス 415">
          <a:extLst>
            <a:ext uri="{FF2B5EF4-FFF2-40B4-BE49-F238E27FC236}">
              <a16:creationId xmlns:a16="http://schemas.microsoft.com/office/drawing/2014/main" id="{00000000-0008-0000-0300-0000A0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令和２年度以来、４年ぶりに将来負担額が充当可能財源等を上回り、将来負担比率は</a:t>
          </a:r>
          <a:r>
            <a:rPr kumimoji="1" lang="en-US" altLang="ja-JP" sz="1300">
              <a:latin typeface="ＭＳ Ｐゴシック" panose="020B0600070205080204" pitchFamily="50" charset="-128"/>
              <a:ea typeface="ＭＳ Ｐゴシック" panose="020B0600070205080204" pitchFamily="50" charset="-128"/>
            </a:rPr>
            <a:t>11.7%</a:t>
          </a:r>
          <a:r>
            <a:rPr kumimoji="1" lang="ja-JP" altLang="en-US" sz="1300">
              <a:latin typeface="ＭＳ Ｐゴシック" panose="020B0600070205080204" pitchFamily="50" charset="-128"/>
              <a:ea typeface="ＭＳ Ｐゴシック" panose="020B0600070205080204" pitchFamily="50" charset="-128"/>
            </a:rPr>
            <a:t>となっている。要因として、給食センター建設に多額の地方債を借入れたことにより地方債現在高が増加したこと、財源不足を補うために財政調整基金を大きく取り崩したことが挙げられる。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今後も認定こども園の整備や老朽化した公共施設の改修等が見込まれており、指標の悪化が懸念される。事務事業の見直しによる歳出の抑制や、交付税措置のある有利な地方債の優先活用により分子の増加抑制に努める。</a:t>
          </a:r>
        </a:p>
        <a:p>
          <a:endParaRPr kumimoji="1" lang="ja-JP" altLang="en-US" sz="1300">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10</xdr:row>
      <xdr:rowOff>63500</xdr:rowOff>
    </xdr:from>
    <xdr:ext cx="298543" cy="225703"/>
    <xdr:sp macro="" textlink="">
      <xdr:nvSpPr>
        <xdr:cNvPr id="417" name="テキスト ボックス 416">
          <a:extLst>
            <a:ext uri="{FF2B5EF4-FFF2-40B4-BE49-F238E27FC236}">
              <a16:creationId xmlns:a16="http://schemas.microsoft.com/office/drawing/2014/main" id="{00000000-0008-0000-0300-0000A1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18" name="直線コネクタ 417">
          <a:extLst>
            <a:ext uri="{FF2B5EF4-FFF2-40B4-BE49-F238E27FC236}">
              <a16:creationId xmlns:a16="http://schemas.microsoft.com/office/drawing/2014/main" id="{00000000-0008-0000-0300-0000A2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19" name="テキスト ボックス 418">
          <a:extLst>
            <a:ext uri="{FF2B5EF4-FFF2-40B4-BE49-F238E27FC236}">
              <a16:creationId xmlns:a16="http://schemas.microsoft.com/office/drawing/2014/main" id="{00000000-0008-0000-0300-0000A3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93436</xdr:rowOff>
    </xdr:from>
    <xdr:to>
      <xdr:col>85</xdr:col>
      <xdr:colOff>95250</xdr:colOff>
      <xdr:row>23</xdr:row>
      <xdr:rowOff>93436</xdr:rowOff>
    </xdr:to>
    <xdr:cxnSp macro="">
      <xdr:nvCxnSpPr>
        <xdr:cNvPr id="420" name="直線コネクタ 419">
          <a:extLst>
            <a:ext uri="{FF2B5EF4-FFF2-40B4-BE49-F238E27FC236}">
              <a16:creationId xmlns:a16="http://schemas.microsoft.com/office/drawing/2014/main" id="{00000000-0008-0000-0300-0000A4010000}"/>
            </a:ext>
          </a:extLst>
        </xdr:cNvPr>
        <xdr:cNvCxnSpPr/>
      </xdr:nvCxnSpPr>
      <xdr:spPr>
        <a:xfrm>
          <a:off x="12827000" y="403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122663</xdr:rowOff>
    </xdr:from>
    <xdr:ext cx="762000" cy="259045"/>
    <xdr:sp macro="" textlink="">
      <xdr:nvSpPr>
        <xdr:cNvPr id="421" name="テキスト ボックス 420">
          <a:extLst>
            <a:ext uri="{FF2B5EF4-FFF2-40B4-BE49-F238E27FC236}">
              <a16:creationId xmlns:a16="http://schemas.microsoft.com/office/drawing/2014/main" id="{00000000-0008-0000-0300-0000A5010000}"/>
            </a:ext>
          </a:extLst>
        </xdr:cNvPr>
        <xdr:cNvSpPr txBox="1"/>
      </xdr:nvSpPr>
      <xdr:spPr>
        <a:xfrm>
          <a:off x="12065000" y="389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21</xdr:row>
      <xdr:rowOff>91622</xdr:rowOff>
    </xdr:from>
    <xdr:to>
      <xdr:col>85</xdr:col>
      <xdr:colOff>95250</xdr:colOff>
      <xdr:row>21</xdr:row>
      <xdr:rowOff>91622</xdr:rowOff>
    </xdr:to>
    <xdr:cxnSp macro="">
      <xdr:nvCxnSpPr>
        <xdr:cNvPr id="422" name="直線コネクタ 421">
          <a:extLst>
            <a:ext uri="{FF2B5EF4-FFF2-40B4-BE49-F238E27FC236}">
              <a16:creationId xmlns:a16="http://schemas.microsoft.com/office/drawing/2014/main" id="{00000000-0008-0000-0300-0000A6010000}"/>
            </a:ext>
          </a:extLst>
        </xdr:cNvPr>
        <xdr:cNvCxnSpPr/>
      </xdr:nvCxnSpPr>
      <xdr:spPr>
        <a:xfrm>
          <a:off x="12827000" y="369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120849</xdr:rowOff>
    </xdr:from>
    <xdr:ext cx="762000" cy="259045"/>
    <xdr:sp macro="" textlink="">
      <xdr:nvSpPr>
        <xdr:cNvPr id="423" name="テキスト ボックス 422">
          <a:extLst>
            <a:ext uri="{FF2B5EF4-FFF2-40B4-BE49-F238E27FC236}">
              <a16:creationId xmlns:a16="http://schemas.microsoft.com/office/drawing/2014/main" id="{00000000-0008-0000-0300-0000A7010000}"/>
            </a:ext>
          </a:extLst>
        </xdr:cNvPr>
        <xdr:cNvSpPr txBox="1"/>
      </xdr:nvSpPr>
      <xdr:spPr>
        <a:xfrm>
          <a:off x="12065000" y="354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19</xdr:row>
      <xdr:rowOff>89807</xdr:rowOff>
    </xdr:from>
    <xdr:to>
      <xdr:col>85</xdr:col>
      <xdr:colOff>95250</xdr:colOff>
      <xdr:row>19</xdr:row>
      <xdr:rowOff>89807</xdr:rowOff>
    </xdr:to>
    <xdr:cxnSp macro="">
      <xdr:nvCxnSpPr>
        <xdr:cNvPr id="424" name="直線コネクタ 423">
          <a:extLst>
            <a:ext uri="{FF2B5EF4-FFF2-40B4-BE49-F238E27FC236}">
              <a16:creationId xmlns:a16="http://schemas.microsoft.com/office/drawing/2014/main" id="{00000000-0008-0000-0300-0000A8010000}"/>
            </a:ext>
          </a:extLst>
        </xdr:cNvPr>
        <xdr:cNvCxnSpPr/>
      </xdr:nvCxnSpPr>
      <xdr:spPr>
        <a:xfrm>
          <a:off x="12827000" y="334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18</xdr:row>
      <xdr:rowOff>119034</xdr:rowOff>
    </xdr:from>
    <xdr:ext cx="762000" cy="259045"/>
    <xdr:sp macro="" textlink="">
      <xdr:nvSpPr>
        <xdr:cNvPr id="425" name="テキスト ボックス 424">
          <a:extLst>
            <a:ext uri="{FF2B5EF4-FFF2-40B4-BE49-F238E27FC236}">
              <a16:creationId xmlns:a16="http://schemas.microsoft.com/office/drawing/2014/main" id="{00000000-0008-0000-0300-0000A9010000}"/>
            </a:ext>
          </a:extLst>
        </xdr:cNvPr>
        <xdr:cNvSpPr txBox="1"/>
      </xdr:nvSpPr>
      <xdr:spPr>
        <a:xfrm>
          <a:off x="12065000" y="320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17</xdr:row>
      <xdr:rowOff>87993</xdr:rowOff>
    </xdr:from>
    <xdr:to>
      <xdr:col>85</xdr:col>
      <xdr:colOff>95250</xdr:colOff>
      <xdr:row>17</xdr:row>
      <xdr:rowOff>87993</xdr:rowOff>
    </xdr:to>
    <xdr:cxnSp macro="">
      <xdr:nvCxnSpPr>
        <xdr:cNvPr id="426" name="直線コネクタ 425">
          <a:extLst>
            <a:ext uri="{FF2B5EF4-FFF2-40B4-BE49-F238E27FC236}">
              <a16:creationId xmlns:a16="http://schemas.microsoft.com/office/drawing/2014/main" id="{00000000-0008-0000-0300-0000AA010000}"/>
            </a:ext>
          </a:extLst>
        </xdr:cNvPr>
        <xdr:cNvCxnSpPr/>
      </xdr:nvCxnSpPr>
      <xdr:spPr>
        <a:xfrm>
          <a:off x="12827000" y="300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16</xdr:row>
      <xdr:rowOff>117220</xdr:rowOff>
    </xdr:from>
    <xdr:ext cx="762000" cy="259045"/>
    <xdr:sp macro="" textlink="">
      <xdr:nvSpPr>
        <xdr:cNvPr id="427" name="テキスト ボックス 426">
          <a:extLst>
            <a:ext uri="{FF2B5EF4-FFF2-40B4-BE49-F238E27FC236}">
              <a16:creationId xmlns:a16="http://schemas.microsoft.com/office/drawing/2014/main" id="{00000000-0008-0000-0300-0000AB010000}"/>
            </a:ext>
          </a:extLst>
        </xdr:cNvPr>
        <xdr:cNvSpPr txBox="1"/>
      </xdr:nvSpPr>
      <xdr:spPr>
        <a:xfrm>
          <a:off x="12065000" y="286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15</xdr:row>
      <xdr:rowOff>86179</xdr:rowOff>
    </xdr:from>
    <xdr:to>
      <xdr:col>85</xdr:col>
      <xdr:colOff>95250</xdr:colOff>
      <xdr:row>15</xdr:row>
      <xdr:rowOff>86179</xdr:rowOff>
    </xdr:to>
    <xdr:cxnSp macro="">
      <xdr:nvCxnSpPr>
        <xdr:cNvPr id="428" name="直線コネクタ 427">
          <a:extLst>
            <a:ext uri="{FF2B5EF4-FFF2-40B4-BE49-F238E27FC236}">
              <a16:creationId xmlns:a16="http://schemas.microsoft.com/office/drawing/2014/main" id="{00000000-0008-0000-0300-0000AC010000}"/>
            </a:ext>
          </a:extLst>
        </xdr:cNvPr>
        <xdr:cNvCxnSpPr/>
      </xdr:nvCxnSpPr>
      <xdr:spPr>
        <a:xfrm>
          <a:off x="12827000" y="265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14</xdr:row>
      <xdr:rowOff>115406</xdr:rowOff>
    </xdr:from>
    <xdr:ext cx="762000" cy="259045"/>
    <xdr:sp macro="" textlink="">
      <xdr:nvSpPr>
        <xdr:cNvPr id="429" name="テキスト ボックス 428">
          <a:extLst>
            <a:ext uri="{FF2B5EF4-FFF2-40B4-BE49-F238E27FC236}">
              <a16:creationId xmlns:a16="http://schemas.microsoft.com/office/drawing/2014/main" id="{00000000-0008-0000-0300-0000AD010000}"/>
            </a:ext>
          </a:extLst>
        </xdr:cNvPr>
        <xdr:cNvSpPr txBox="1"/>
      </xdr:nvSpPr>
      <xdr:spPr>
        <a:xfrm>
          <a:off x="12065000" y="251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84364</xdr:rowOff>
    </xdr:from>
    <xdr:to>
      <xdr:col>85</xdr:col>
      <xdr:colOff>95250</xdr:colOff>
      <xdr:row>13</xdr:row>
      <xdr:rowOff>84364</xdr:rowOff>
    </xdr:to>
    <xdr:cxnSp macro="">
      <xdr:nvCxnSpPr>
        <xdr:cNvPr id="430" name="直線コネクタ 429">
          <a:extLst>
            <a:ext uri="{FF2B5EF4-FFF2-40B4-BE49-F238E27FC236}">
              <a16:creationId xmlns:a16="http://schemas.microsoft.com/office/drawing/2014/main" id="{00000000-0008-0000-0300-0000AE010000}"/>
            </a:ext>
          </a:extLst>
        </xdr:cNvPr>
        <xdr:cNvCxnSpPr/>
      </xdr:nvCxnSpPr>
      <xdr:spPr>
        <a:xfrm>
          <a:off x="12827000" y="231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113591</xdr:rowOff>
    </xdr:from>
    <xdr:ext cx="762000" cy="259045"/>
    <xdr:sp macro="" textlink="">
      <xdr:nvSpPr>
        <xdr:cNvPr id="431" name="テキスト ボックス 430">
          <a:extLst>
            <a:ext uri="{FF2B5EF4-FFF2-40B4-BE49-F238E27FC236}">
              <a16:creationId xmlns:a16="http://schemas.microsoft.com/office/drawing/2014/main" id="{00000000-0008-0000-0300-0000AF010000}"/>
            </a:ext>
          </a:extLst>
        </xdr:cNvPr>
        <xdr:cNvSpPr txBox="1"/>
      </xdr:nvSpPr>
      <xdr:spPr>
        <a:xfrm>
          <a:off x="12065000" y="217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2" name="直線コネクタ 431">
          <a:extLst>
            <a:ext uri="{FF2B5EF4-FFF2-40B4-BE49-F238E27FC236}">
              <a16:creationId xmlns:a16="http://schemas.microsoft.com/office/drawing/2014/main" id="{00000000-0008-0000-0300-0000B0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3" name="将来負担の状況グラフ枠">
          <a:extLst>
            <a:ext uri="{FF2B5EF4-FFF2-40B4-BE49-F238E27FC236}">
              <a16:creationId xmlns:a16="http://schemas.microsoft.com/office/drawing/2014/main" id="{00000000-0008-0000-0300-0000B1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84364</xdr:rowOff>
    </xdr:from>
    <xdr:to>
      <xdr:col>81</xdr:col>
      <xdr:colOff>44450</xdr:colOff>
      <xdr:row>23</xdr:row>
      <xdr:rowOff>34834</xdr:rowOff>
    </xdr:to>
    <xdr:cxnSp macro="">
      <xdr:nvCxnSpPr>
        <xdr:cNvPr id="434" name="直線コネクタ 433">
          <a:extLst>
            <a:ext uri="{FF2B5EF4-FFF2-40B4-BE49-F238E27FC236}">
              <a16:creationId xmlns:a16="http://schemas.microsoft.com/office/drawing/2014/main" id="{00000000-0008-0000-0300-0000B2010000}"/>
            </a:ext>
          </a:extLst>
        </xdr:cNvPr>
        <xdr:cNvCxnSpPr/>
      </xdr:nvCxnSpPr>
      <xdr:spPr>
        <a:xfrm flipV="1">
          <a:off x="17018000" y="2313214"/>
          <a:ext cx="0" cy="166497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23</xdr:row>
      <xdr:rowOff>6911</xdr:rowOff>
    </xdr:from>
    <xdr:ext cx="762000" cy="259045"/>
    <xdr:sp macro="" textlink="">
      <xdr:nvSpPr>
        <xdr:cNvPr id="435" name="将来負担の状況最小値テキスト">
          <a:extLst>
            <a:ext uri="{FF2B5EF4-FFF2-40B4-BE49-F238E27FC236}">
              <a16:creationId xmlns:a16="http://schemas.microsoft.com/office/drawing/2014/main" id="{00000000-0008-0000-0300-0000B3010000}"/>
            </a:ext>
          </a:extLst>
        </xdr:cNvPr>
        <xdr:cNvSpPr txBox="1"/>
      </xdr:nvSpPr>
      <xdr:spPr>
        <a:xfrm>
          <a:off x="17106900" y="39502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23</xdr:row>
      <xdr:rowOff>34834</xdr:rowOff>
    </xdr:from>
    <xdr:to>
      <xdr:col>81</xdr:col>
      <xdr:colOff>133350</xdr:colOff>
      <xdr:row>23</xdr:row>
      <xdr:rowOff>34834</xdr:rowOff>
    </xdr:to>
    <xdr:cxnSp macro="">
      <xdr:nvCxnSpPr>
        <xdr:cNvPr id="436" name="直線コネクタ 435">
          <a:extLst>
            <a:ext uri="{FF2B5EF4-FFF2-40B4-BE49-F238E27FC236}">
              <a16:creationId xmlns:a16="http://schemas.microsoft.com/office/drawing/2014/main" id="{00000000-0008-0000-0300-0000B4010000}"/>
            </a:ext>
          </a:extLst>
        </xdr:cNvPr>
        <xdr:cNvCxnSpPr/>
      </xdr:nvCxnSpPr>
      <xdr:spPr>
        <a:xfrm>
          <a:off x="16929100" y="39781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11</xdr:row>
      <xdr:rowOff>170741</xdr:rowOff>
    </xdr:from>
    <xdr:ext cx="762000" cy="259045"/>
    <xdr:sp macro="" textlink="">
      <xdr:nvSpPr>
        <xdr:cNvPr id="437" name="将来負担の状況最大値テキスト">
          <a:extLst>
            <a:ext uri="{FF2B5EF4-FFF2-40B4-BE49-F238E27FC236}">
              <a16:creationId xmlns:a16="http://schemas.microsoft.com/office/drawing/2014/main" id="{00000000-0008-0000-0300-0000B5010000}"/>
            </a:ext>
          </a:extLst>
        </xdr:cNvPr>
        <xdr:cNvSpPr txBox="1"/>
      </xdr:nvSpPr>
      <xdr:spPr>
        <a:xfrm>
          <a:off x="17106900" y="20566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84364</xdr:rowOff>
    </xdr:from>
    <xdr:to>
      <xdr:col>81</xdr:col>
      <xdr:colOff>133350</xdr:colOff>
      <xdr:row>13</xdr:row>
      <xdr:rowOff>84364</xdr:rowOff>
    </xdr:to>
    <xdr:cxnSp macro="">
      <xdr:nvCxnSpPr>
        <xdr:cNvPr id="438" name="直線コネクタ 437">
          <a:extLst>
            <a:ext uri="{FF2B5EF4-FFF2-40B4-BE49-F238E27FC236}">
              <a16:creationId xmlns:a16="http://schemas.microsoft.com/office/drawing/2014/main" id="{00000000-0008-0000-0300-0000B6010000}"/>
            </a:ext>
          </a:extLst>
        </xdr:cNvPr>
        <xdr:cNvCxnSpPr/>
      </xdr:nvCxnSpPr>
      <xdr:spPr>
        <a:xfrm>
          <a:off x="16929100" y="23132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113591</xdr:rowOff>
    </xdr:from>
    <xdr:ext cx="762000" cy="259045"/>
    <xdr:sp macro="" textlink="">
      <xdr:nvSpPr>
        <xdr:cNvPr id="439" name="将来負担の状況平均値テキスト">
          <a:extLst>
            <a:ext uri="{FF2B5EF4-FFF2-40B4-BE49-F238E27FC236}">
              <a16:creationId xmlns:a16="http://schemas.microsoft.com/office/drawing/2014/main" id="{00000000-0008-0000-0300-0000B7010000}"/>
            </a:ext>
          </a:extLst>
        </xdr:cNvPr>
        <xdr:cNvSpPr txBox="1"/>
      </xdr:nvSpPr>
      <xdr:spPr>
        <a:xfrm>
          <a:off x="17106900" y="217099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50800</xdr:rowOff>
    </xdr:from>
    <xdr:to>
      <xdr:col>81</xdr:col>
      <xdr:colOff>95250</xdr:colOff>
      <xdr:row>13</xdr:row>
      <xdr:rowOff>152400</xdr:rowOff>
    </xdr:to>
    <xdr:sp macro="" textlink="">
      <xdr:nvSpPr>
        <xdr:cNvPr id="440" name="フローチャート: 判断 439">
          <a:extLst>
            <a:ext uri="{FF2B5EF4-FFF2-40B4-BE49-F238E27FC236}">
              <a16:creationId xmlns:a16="http://schemas.microsoft.com/office/drawing/2014/main" id="{00000000-0008-0000-0300-0000B8010000}"/>
            </a:ext>
          </a:extLst>
        </xdr:cNvPr>
        <xdr:cNvSpPr/>
      </xdr:nvSpPr>
      <xdr:spPr>
        <a:xfrm>
          <a:off x="16967200" y="2279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13</xdr:row>
      <xdr:rowOff>33564</xdr:rowOff>
    </xdr:from>
    <xdr:to>
      <xdr:col>77</xdr:col>
      <xdr:colOff>95250</xdr:colOff>
      <xdr:row>13</xdr:row>
      <xdr:rowOff>135164</xdr:rowOff>
    </xdr:to>
    <xdr:sp macro="" textlink="">
      <xdr:nvSpPr>
        <xdr:cNvPr id="441" name="フローチャート: 判断 440">
          <a:extLst>
            <a:ext uri="{FF2B5EF4-FFF2-40B4-BE49-F238E27FC236}">
              <a16:creationId xmlns:a16="http://schemas.microsoft.com/office/drawing/2014/main" id="{00000000-0008-0000-0300-0000B9010000}"/>
            </a:ext>
          </a:extLst>
        </xdr:cNvPr>
        <xdr:cNvSpPr/>
      </xdr:nvSpPr>
      <xdr:spPr>
        <a:xfrm>
          <a:off x="16129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11</xdr:row>
      <xdr:rowOff>145341</xdr:rowOff>
    </xdr:from>
    <xdr:ext cx="736600" cy="259045"/>
    <xdr:sp macro="" textlink="">
      <xdr:nvSpPr>
        <xdr:cNvPr id="442" name="テキスト ボックス 441">
          <a:extLst>
            <a:ext uri="{FF2B5EF4-FFF2-40B4-BE49-F238E27FC236}">
              <a16:creationId xmlns:a16="http://schemas.microsoft.com/office/drawing/2014/main" id="{00000000-0008-0000-0300-0000BA010000}"/>
            </a:ext>
          </a:extLst>
        </xdr:cNvPr>
        <xdr:cNvSpPr txBox="1"/>
      </xdr:nvSpPr>
      <xdr:spPr>
        <a:xfrm>
          <a:off x="15798800" y="203129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13</xdr:row>
      <xdr:rowOff>43906</xdr:rowOff>
    </xdr:from>
    <xdr:to>
      <xdr:col>73</xdr:col>
      <xdr:colOff>44450</xdr:colOff>
      <xdr:row>13</xdr:row>
      <xdr:rowOff>145506</xdr:rowOff>
    </xdr:to>
    <xdr:sp macro="" textlink="">
      <xdr:nvSpPr>
        <xdr:cNvPr id="443" name="フローチャート: 判断 442">
          <a:extLst>
            <a:ext uri="{FF2B5EF4-FFF2-40B4-BE49-F238E27FC236}">
              <a16:creationId xmlns:a16="http://schemas.microsoft.com/office/drawing/2014/main" id="{00000000-0008-0000-0300-0000BB010000}"/>
            </a:ext>
          </a:extLst>
        </xdr:cNvPr>
        <xdr:cNvSpPr/>
      </xdr:nvSpPr>
      <xdr:spPr>
        <a:xfrm>
          <a:off x="15240000" y="22727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11</xdr:row>
      <xdr:rowOff>155683</xdr:rowOff>
    </xdr:from>
    <xdr:ext cx="762000" cy="259045"/>
    <xdr:sp macro="" textlink="">
      <xdr:nvSpPr>
        <xdr:cNvPr id="444" name="テキスト ボックス 443">
          <a:extLst>
            <a:ext uri="{FF2B5EF4-FFF2-40B4-BE49-F238E27FC236}">
              <a16:creationId xmlns:a16="http://schemas.microsoft.com/office/drawing/2014/main" id="{00000000-0008-0000-0300-0000BC010000}"/>
            </a:ext>
          </a:extLst>
        </xdr:cNvPr>
        <xdr:cNvSpPr txBox="1"/>
      </xdr:nvSpPr>
      <xdr:spPr>
        <a:xfrm>
          <a:off x="14909800" y="20416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13</xdr:row>
      <xdr:rowOff>112849</xdr:rowOff>
    </xdr:from>
    <xdr:to>
      <xdr:col>68</xdr:col>
      <xdr:colOff>203200</xdr:colOff>
      <xdr:row>14</xdr:row>
      <xdr:rowOff>42999</xdr:rowOff>
    </xdr:to>
    <xdr:sp macro="" textlink="">
      <xdr:nvSpPr>
        <xdr:cNvPr id="445" name="フローチャート: 判断 444">
          <a:extLst>
            <a:ext uri="{FF2B5EF4-FFF2-40B4-BE49-F238E27FC236}">
              <a16:creationId xmlns:a16="http://schemas.microsoft.com/office/drawing/2014/main" id="{00000000-0008-0000-0300-0000BD010000}"/>
            </a:ext>
          </a:extLst>
        </xdr:cNvPr>
        <xdr:cNvSpPr/>
      </xdr:nvSpPr>
      <xdr:spPr>
        <a:xfrm>
          <a:off x="14351000" y="23416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12</xdr:row>
      <xdr:rowOff>53176</xdr:rowOff>
    </xdr:from>
    <xdr:ext cx="762000" cy="259045"/>
    <xdr:sp macro="" textlink="">
      <xdr:nvSpPr>
        <xdr:cNvPr id="446" name="テキスト ボックス 445">
          <a:extLst>
            <a:ext uri="{FF2B5EF4-FFF2-40B4-BE49-F238E27FC236}">
              <a16:creationId xmlns:a16="http://schemas.microsoft.com/office/drawing/2014/main" id="{00000000-0008-0000-0300-0000BE010000}"/>
            </a:ext>
          </a:extLst>
        </xdr:cNvPr>
        <xdr:cNvSpPr txBox="1"/>
      </xdr:nvSpPr>
      <xdr:spPr>
        <a:xfrm>
          <a:off x="14020800" y="21105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14</xdr:row>
      <xdr:rowOff>129268</xdr:rowOff>
    </xdr:from>
    <xdr:to>
      <xdr:col>64</xdr:col>
      <xdr:colOff>152400</xdr:colOff>
      <xdr:row>15</xdr:row>
      <xdr:rowOff>59418</xdr:rowOff>
    </xdr:to>
    <xdr:sp macro="" textlink="">
      <xdr:nvSpPr>
        <xdr:cNvPr id="447" name="フローチャート: 判断 446">
          <a:extLst>
            <a:ext uri="{FF2B5EF4-FFF2-40B4-BE49-F238E27FC236}">
              <a16:creationId xmlns:a16="http://schemas.microsoft.com/office/drawing/2014/main" id="{00000000-0008-0000-0300-0000BF010000}"/>
            </a:ext>
          </a:extLst>
        </xdr:cNvPr>
        <xdr:cNvSpPr/>
      </xdr:nvSpPr>
      <xdr:spPr>
        <a:xfrm>
          <a:off x="13462000" y="25295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15</xdr:row>
      <xdr:rowOff>44195</xdr:rowOff>
    </xdr:from>
    <xdr:ext cx="762000" cy="259045"/>
    <xdr:sp macro="" textlink="">
      <xdr:nvSpPr>
        <xdr:cNvPr id="448" name="テキスト ボックス 447">
          <a:extLst>
            <a:ext uri="{FF2B5EF4-FFF2-40B4-BE49-F238E27FC236}">
              <a16:creationId xmlns:a16="http://schemas.microsoft.com/office/drawing/2014/main" id="{00000000-0008-0000-0300-0000C0010000}"/>
            </a:ext>
          </a:extLst>
        </xdr:cNvPr>
        <xdr:cNvSpPr txBox="1"/>
      </xdr:nvSpPr>
      <xdr:spPr>
        <a:xfrm>
          <a:off x="13131800" y="26159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49" name="テキスト ボックス 448">
          <a:extLst>
            <a:ext uri="{FF2B5EF4-FFF2-40B4-BE49-F238E27FC236}">
              <a16:creationId xmlns:a16="http://schemas.microsoft.com/office/drawing/2014/main" id="{00000000-0008-0000-0300-0000C1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50" name="テキスト ボックス 449">
          <a:extLst>
            <a:ext uri="{FF2B5EF4-FFF2-40B4-BE49-F238E27FC236}">
              <a16:creationId xmlns:a16="http://schemas.microsoft.com/office/drawing/2014/main" id="{00000000-0008-0000-0300-0000C2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1" name="テキスト ボックス 450">
          <a:extLst>
            <a:ext uri="{FF2B5EF4-FFF2-40B4-BE49-F238E27FC236}">
              <a16:creationId xmlns:a16="http://schemas.microsoft.com/office/drawing/2014/main" id="{00000000-0008-0000-0300-0000C3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52" name="テキスト ボックス 451">
          <a:extLst>
            <a:ext uri="{FF2B5EF4-FFF2-40B4-BE49-F238E27FC236}">
              <a16:creationId xmlns:a16="http://schemas.microsoft.com/office/drawing/2014/main" id="{00000000-0008-0000-0300-0000C4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53" name="テキスト ボックス 452">
          <a:extLst>
            <a:ext uri="{FF2B5EF4-FFF2-40B4-BE49-F238E27FC236}">
              <a16:creationId xmlns:a16="http://schemas.microsoft.com/office/drawing/2014/main" id="{00000000-0008-0000-0300-0000C5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14</xdr:row>
      <xdr:rowOff>63772</xdr:rowOff>
    </xdr:from>
    <xdr:to>
      <xdr:col>81</xdr:col>
      <xdr:colOff>95250</xdr:colOff>
      <xdr:row>14</xdr:row>
      <xdr:rowOff>165372</xdr:rowOff>
    </xdr:to>
    <xdr:sp macro="" textlink="">
      <xdr:nvSpPr>
        <xdr:cNvPr id="454" name="楕円 453">
          <a:extLst>
            <a:ext uri="{FF2B5EF4-FFF2-40B4-BE49-F238E27FC236}">
              <a16:creationId xmlns:a16="http://schemas.microsoft.com/office/drawing/2014/main" id="{00000000-0008-0000-0300-0000C6010000}"/>
            </a:ext>
          </a:extLst>
        </xdr:cNvPr>
        <xdr:cNvSpPr/>
      </xdr:nvSpPr>
      <xdr:spPr>
        <a:xfrm>
          <a:off x="16967200" y="24640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14</xdr:row>
      <xdr:rowOff>35849</xdr:rowOff>
    </xdr:from>
    <xdr:ext cx="762000" cy="259045"/>
    <xdr:sp macro="" textlink="">
      <xdr:nvSpPr>
        <xdr:cNvPr id="455" name="将来負担の状況該当値テキスト">
          <a:extLst>
            <a:ext uri="{FF2B5EF4-FFF2-40B4-BE49-F238E27FC236}">
              <a16:creationId xmlns:a16="http://schemas.microsoft.com/office/drawing/2014/main" id="{00000000-0008-0000-0300-0000C7010000}"/>
            </a:ext>
          </a:extLst>
        </xdr:cNvPr>
        <xdr:cNvSpPr txBox="1"/>
      </xdr:nvSpPr>
      <xdr:spPr>
        <a:xfrm>
          <a:off x="17106900" y="24361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13</xdr:row>
      <xdr:rowOff>169726</xdr:rowOff>
    </xdr:from>
    <xdr:to>
      <xdr:col>64</xdr:col>
      <xdr:colOff>152400</xdr:colOff>
      <xdr:row>14</xdr:row>
      <xdr:rowOff>99876</xdr:rowOff>
    </xdr:to>
    <xdr:sp macro="" textlink="">
      <xdr:nvSpPr>
        <xdr:cNvPr id="456" name="楕円 455">
          <a:extLst>
            <a:ext uri="{FF2B5EF4-FFF2-40B4-BE49-F238E27FC236}">
              <a16:creationId xmlns:a16="http://schemas.microsoft.com/office/drawing/2014/main" id="{00000000-0008-0000-0300-0000C8010000}"/>
            </a:ext>
          </a:extLst>
        </xdr:cNvPr>
        <xdr:cNvSpPr/>
      </xdr:nvSpPr>
      <xdr:spPr>
        <a:xfrm>
          <a:off x="13462000" y="23985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12</xdr:row>
      <xdr:rowOff>110053</xdr:rowOff>
    </xdr:from>
    <xdr:ext cx="762000" cy="259045"/>
    <xdr:sp macro="" textlink="">
      <xdr:nvSpPr>
        <xdr:cNvPr id="457" name="テキスト ボックス 456">
          <a:extLst>
            <a:ext uri="{FF2B5EF4-FFF2-40B4-BE49-F238E27FC236}">
              <a16:creationId xmlns:a16="http://schemas.microsoft.com/office/drawing/2014/main" id="{00000000-0008-0000-0300-0000C9010000}"/>
            </a:ext>
          </a:extLst>
        </xdr:cNvPr>
        <xdr:cNvSpPr txBox="1"/>
      </xdr:nvSpPr>
      <xdr:spPr>
        <a:xfrm>
          <a:off x="13131800" y="21674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香川県三木町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26,877
26,556
75.78
15,095,663
14,497,013
553,605
6,582,035
8,376,573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7.2
11.7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31805" cy="259045"/>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会計年度任用職員の勤勉手当支給開始等により、前年度から</a:t>
          </a:r>
          <a:r>
            <a:rPr kumimoji="1" lang="en-US" altLang="ja-JP" sz="1300">
              <a:latin typeface="ＭＳ Ｐゴシック" panose="020B0600070205080204" pitchFamily="50" charset="-128"/>
              <a:ea typeface="ＭＳ Ｐゴシック" panose="020B0600070205080204" pitchFamily="50" charset="-128"/>
            </a:rPr>
            <a:t>0.5</a:t>
          </a:r>
          <a:r>
            <a:rPr kumimoji="1" lang="ja-JP" altLang="en-US" sz="1300">
              <a:latin typeface="ＭＳ Ｐゴシック" panose="020B0600070205080204" pitchFamily="50" charset="-128"/>
              <a:ea typeface="ＭＳ Ｐゴシック" panose="020B0600070205080204" pitchFamily="50" charset="-128"/>
            </a:rPr>
            <a:t>ポイント増加し、類似団体平均を</a:t>
          </a:r>
          <a:r>
            <a:rPr kumimoji="1" lang="en-US" altLang="ja-JP" sz="1300">
              <a:latin typeface="ＭＳ Ｐゴシック" panose="020B0600070205080204" pitchFamily="50" charset="-128"/>
              <a:ea typeface="ＭＳ Ｐゴシック" panose="020B0600070205080204" pitchFamily="50" charset="-128"/>
            </a:rPr>
            <a:t>2.2</a:t>
          </a:r>
          <a:r>
            <a:rPr kumimoji="1" lang="ja-JP" altLang="en-US" sz="1300">
              <a:latin typeface="ＭＳ Ｐゴシック" panose="020B0600070205080204" pitchFamily="50" charset="-128"/>
              <a:ea typeface="ＭＳ Ｐゴシック" panose="020B0600070205080204" pitchFamily="50" charset="-128"/>
            </a:rPr>
            <a:t>ポイント上回っている。事務事業の見直しや</a:t>
          </a:r>
          <a:r>
            <a:rPr kumimoji="1" lang="en-US" altLang="ja-JP" sz="1300">
              <a:latin typeface="ＭＳ Ｐゴシック" panose="020B0600070205080204" pitchFamily="50" charset="-128"/>
              <a:ea typeface="ＭＳ Ｐゴシック" panose="020B0600070205080204" pitchFamily="50" charset="-128"/>
            </a:rPr>
            <a:t>ICT</a:t>
          </a:r>
          <a:r>
            <a:rPr kumimoji="1" lang="ja-JP" altLang="en-US" sz="1300">
              <a:latin typeface="ＭＳ Ｐゴシック" panose="020B0600070205080204" pitchFamily="50" charset="-128"/>
              <a:ea typeface="ＭＳ Ｐゴシック" panose="020B0600070205080204" pitchFamily="50" charset="-128"/>
            </a:rPr>
            <a:t>を活用した業務改善を実施することで、人員の適正配置を行い、人件費の抑制に努める。</a:t>
          </a:r>
          <a:endParaRPr kumimoji="1" lang="en-US" altLang="ja-JP"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29</xdr:row>
      <xdr:rowOff>107950</xdr:rowOff>
    </xdr:from>
    <xdr:ext cx="298543" cy="225703"/>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69850</xdr:rowOff>
    </xdr:from>
    <xdr:to>
      <xdr:col>26</xdr:col>
      <xdr:colOff>184150</xdr:colOff>
      <xdr:row>41</xdr:row>
      <xdr:rowOff>69850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40</xdr:row>
      <xdr:rowOff>99077</xdr:rowOff>
    </xdr:from>
    <xdr:ext cx="508000" cy="259045"/>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38</xdr:row>
      <xdr:rowOff>127000</xdr:rowOff>
    </xdr:from>
    <xdr:to>
      <xdr:col>26</xdr:col>
      <xdr:colOff>184150</xdr:colOff>
      <xdr:row>38</xdr:row>
      <xdr:rowOff>127000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37</xdr:row>
      <xdr:rowOff>156227</xdr:rowOff>
    </xdr:from>
    <xdr:ext cx="508000" cy="259045"/>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36</xdr:row>
      <xdr:rowOff>12700</xdr:rowOff>
    </xdr:from>
    <xdr:to>
      <xdr:col>26</xdr:col>
      <xdr:colOff>184150</xdr:colOff>
      <xdr:row>36</xdr:row>
      <xdr:rowOff>12700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35</xdr:row>
      <xdr:rowOff>41927</xdr:rowOff>
    </xdr:from>
    <xdr:ext cx="508000" cy="25904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33</xdr:row>
      <xdr:rowOff>69850</xdr:rowOff>
    </xdr:from>
    <xdr:to>
      <xdr:col>26</xdr:col>
      <xdr:colOff>184150</xdr:colOff>
      <xdr:row>33</xdr:row>
      <xdr:rowOff>69850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99077</xdr:rowOff>
    </xdr:from>
    <xdr:ext cx="508000" cy="259045"/>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58" name="人件費グラフ枠">
          <a:extLst>
            <a:ext uri="{FF2B5EF4-FFF2-40B4-BE49-F238E27FC236}">
              <a16:creationId xmlns:a16="http://schemas.microsoft.com/office/drawing/2014/main" id="{00000000-0008-0000-0400-00003A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34</xdr:row>
      <xdr:rowOff>163576</xdr:rowOff>
    </xdr:from>
    <xdr:to>
      <xdr:col>24</xdr:col>
      <xdr:colOff>25400</xdr:colOff>
      <xdr:row>40</xdr:row>
      <xdr:rowOff>127000</xdr:rowOff>
    </xdr:to>
    <xdr:cxnSp macro="">
      <xdr:nvCxnSpPr>
        <xdr:cNvPr id="59" name="直線コネクタ 58">
          <a:extLst>
            <a:ext uri="{FF2B5EF4-FFF2-40B4-BE49-F238E27FC236}">
              <a16:creationId xmlns:a16="http://schemas.microsoft.com/office/drawing/2014/main" id="{00000000-0008-0000-0400-00003B000000}"/>
            </a:ext>
          </a:extLst>
        </xdr:cNvPr>
        <xdr:cNvCxnSpPr/>
      </xdr:nvCxnSpPr>
      <xdr:spPr>
        <a:xfrm flipV="1">
          <a:off x="4826000" y="5992876"/>
          <a:ext cx="0" cy="99212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99077</xdr:rowOff>
    </xdr:from>
    <xdr:ext cx="762000" cy="259045"/>
    <xdr:sp macro="" textlink="">
      <xdr:nvSpPr>
        <xdr:cNvPr id="60" name="人件費最小値テキスト">
          <a:extLst>
            <a:ext uri="{FF2B5EF4-FFF2-40B4-BE49-F238E27FC236}">
              <a16:creationId xmlns:a16="http://schemas.microsoft.com/office/drawing/2014/main" id="{00000000-0008-0000-0400-00003C000000}"/>
            </a:ext>
          </a:extLst>
        </xdr:cNvPr>
        <xdr:cNvSpPr txBox="1"/>
      </xdr:nvSpPr>
      <xdr:spPr>
        <a:xfrm>
          <a:off x="4914900" y="6957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40</xdr:row>
      <xdr:rowOff>127000</xdr:rowOff>
    </xdr:from>
    <xdr:to>
      <xdr:col>24</xdr:col>
      <xdr:colOff>114300</xdr:colOff>
      <xdr:row>40</xdr:row>
      <xdr:rowOff>127000</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a:off x="4737100" y="698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33</xdr:row>
      <xdr:rowOff>78503</xdr:rowOff>
    </xdr:from>
    <xdr:ext cx="762000" cy="259045"/>
    <xdr:sp macro="" textlink="">
      <xdr:nvSpPr>
        <xdr:cNvPr id="62" name="人件費最大値テキスト">
          <a:extLst>
            <a:ext uri="{FF2B5EF4-FFF2-40B4-BE49-F238E27FC236}">
              <a16:creationId xmlns:a16="http://schemas.microsoft.com/office/drawing/2014/main" id="{00000000-0008-0000-0400-00003E000000}"/>
            </a:ext>
          </a:extLst>
        </xdr:cNvPr>
        <xdr:cNvSpPr txBox="1"/>
      </xdr:nvSpPr>
      <xdr:spPr>
        <a:xfrm>
          <a:off x="4914900" y="57363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34</xdr:row>
      <xdr:rowOff>163576</xdr:rowOff>
    </xdr:from>
    <xdr:to>
      <xdr:col>24</xdr:col>
      <xdr:colOff>114300</xdr:colOff>
      <xdr:row>34</xdr:row>
      <xdr:rowOff>163576</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59928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37</xdr:row>
      <xdr:rowOff>106426</xdr:rowOff>
    </xdr:from>
    <xdr:to>
      <xdr:col>24</xdr:col>
      <xdr:colOff>25400</xdr:colOff>
      <xdr:row>37</xdr:row>
      <xdr:rowOff>129286</xdr:rowOff>
    </xdr:to>
    <xdr:cxnSp macro="">
      <xdr:nvCxnSpPr>
        <xdr:cNvPr id="64" name="直線コネクタ 63">
          <a:extLst>
            <a:ext uri="{FF2B5EF4-FFF2-40B4-BE49-F238E27FC236}">
              <a16:creationId xmlns:a16="http://schemas.microsoft.com/office/drawing/2014/main" id="{00000000-0008-0000-0400-000040000000}"/>
            </a:ext>
          </a:extLst>
        </xdr:cNvPr>
        <xdr:cNvCxnSpPr/>
      </xdr:nvCxnSpPr>
      <xdr:spPr>
        <a:xfrm>
          <a:off x="3987800" y="6450076"/>
          <a:ext cx="8382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165879</xdr:rowOff>
    </xdr:from>
    <xdr:ext cx="762000" cy="259045"/>
    <xdr:sp macro="" textlink="">
      <xdr:nvSpPr>
        <xdr:cNvPr id="65" name="人件費平均値テキスト">
          <a:extLst>
            <a:ext uri="{FF2B5EF4-FFF2-40B4-BE49-F238E27FC236}">
              <a16:creationId xmlns:a16="http://schemas.microsoft.com/office/drawing/2014/main" id="{00000000-0008-0000-0400-000041000000}"/>
            </a:ext>
          </a:extLst>
        </xdr:cNvPr>
        <xdr:cNvSpPr txBox="1"/>
      </xdr:nvSpPr>
      <xdr:spPr>
        <a:xfrm>
          <a:off x="4914900" y="616662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149352</xdr:rowOff>
    </xdr:from>
    <xdr:to>
      <xdr:col>24</xdr:col>
      <xdr:colOff>76200</xdr:colOff>
      <xdr:row>37</xdr:row>
      <xdr:rowOff>79502</xdr:rowOff>
    </xdr:to>
    <xdr:sp macro="" textlink="">
      <xdr:nvSpPr>
        <xdr:cNvPr id="66" name="フローチャート: 判断 65">
          <a:extLst>
            <a:ext uri="{FF2B5EF4-FFF2-40B4-BE49-F238E27FC236}">
              <a16:creationId xmlns:a16="http://schemas.microsoft.com/office/drawing/2014/main" id="{00000000-0008-0000-0400-000042000000}"/>
            </a:ext>
          </a:extLst>
        </xdr:cNvPr>
        <xdr:cNvSpPr/>
      </xdr:nvSpPr>
      <xdr:spPr>
        <a:xfrm>
          <a:off x="4775200" y="63215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37</xdr:row>
      <xdr:rowOff>106426</xdr:rowOff>
    </xdr:from>
    <xdr:to>
      <xdr:col>19</xdr:col>
      <xdr:colOff>187325</xdr:colOff>
      <xdr:row>37</xdr:row>
      <xdr:rowOff>115570</xdr:rowOff>
    </xdr:to>
    <xdr:cxnSp macro="">
      <xdr:nvCxnSpPr>
        <xdr:cNvPr id="67" name="直線コネクタ 66">
          <a:extLst>
            <a:ext uri="{FF2B5EF4-FFF2-40B4-BE49-F238E27FC236}">
              <a16:creationId xmlns:a16="http://schemas.microsoft.com/office/drawing/2014/main" id="{00000000-0008-0000-0400-000043000000}"/>
            </a:ext>
          </a:extLst>
        </xdr:cNvPr>
        <xdr:cNvCxnSpPr/>
      </xdr:nvCxnSpPr>
      <xdr:spPr>
        <a:xfrm flipV="1">
          <a:off x="3098800" y="6450076"/>
          <a:ext cx="8890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36</xdr:row>
      <xdr:rowOff>121920</xdr:rowOff>
    </xdr:from>
    <xdr:to>
      <xdr:col>20</xdr:col>
      <xdr:colOff>38100</xdr:colOff>
      <xdr:row>37</xdr:row>
      <xdr:rowOff>52070</xdr:rowOff>
    </xdr:to>
    <xdr:sp macro="" textlink="">
      <xdr:nvSpPr>
        <xdr:cNvPr id="68" name="フローチャート: 判断 67">
          <a:extLst>
            <a:ext uri="{FF2B5EF4-FFF2-40B4-BE49-F238E27FC236}">
              <a16:creationId xmlns:a16="http://schemas.microsoft.com/office/drawing/2014/main" id="{00000000-0008-0000-0400-000044000000}"/>
            </a:ext>
          </a:extLst>
        </xdr:cNvPr>
        <xdr:cNvSpPr/>
      </xdr:nvSpPr>
      <xdr:spPr>
        <a:xfrm>
          <a:off x="3937000" y="6294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35</xdr:row>
      <xdr:rowOff>62247</xdr:rowOff>
    </xdr:from>
    <xdr:ext cx="736600" cy="259045"/>
    <xdr:sp macro="" textlink="">
      <xdr:nvSpPr>
        <xdr:cNvPr id="69" name="テキスト ボックス 68">
          <a:extLst>
            <a:ext uri="{FF2B5EF4-FFF2-40B4-BE49-F238E27FC236}">
              <a16:creationId xmlns:a16="http://schemas.microsoft.com/office/drawing/2014/main" id="{00000000-0008-0000-0400-000045000000}"/>
            </a:ext>
          </a:extLst>
        </xdr:cNvPr>
        <xdr:cNvSpPr txBox="1"/>
      </xdr:nvSpPr>
      <xdr:spPr>
        <a:xfrm>
          <a:off x="3606800" y="60629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37</xdr:row>
      <xdr:rowOff>78994</xdr:rowOff>
    </xdr:from>
    <xdr:to>
      <xdr:col>15</xdr:col>
      <xdr:colOff>98425</xdr:colOff>
      <xdr:row>37</xdr:row>
      <xdr:rowOff>115570</xdr:rowOff>
    </xdr:to>
    <xdr:cxnSp macro="">
      <xdr:nvCxnSpPr>
        <xdr:cNvPr id="70" name="直線コネクタ 69">
          <a:extLst>
            <a:ext uri="{FF2B5EF4-FFF2-40B4-BE49-F238E27FC236}">
              <a16:creationId xmlns:a16="http://schemas.microsoft.com/office/drawing/2014/main" id="{00000000-0008-0000-0400-000046000000}"/>
            </a:ext>
          </a:extLst>
        </xdr:cNvPr>
        <xdr:cNvCxnSpPr/>
      </xdr:nvCxnSpPr>
      <xdr:spPr>
        <a:xfrm>
          <a:off x="2209800" y="6422644"/>
          <a:ext cx="889000" cy="36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36</xdr:row>
      <xdr:rowOff>117348</xdr:rowOff>
    </xdr:from>
    <xdr:to>
      <xdr:col>15</xdr:col>
      <xdr:colOff>149225</xdr:colOff>
      <xdr:row>37</xdr:row>
      <xdr:rowOff>47498</xdr:rowOff>
    </xdr:to>
    <xdr:sp macro="" textlink="">
      <xdr:nvSpPr>
        <xdr:cNvPr id="71" name="フローチャート: 判断 70">
          <a:extLst>
            <a:ext uri="{FF2B5EF4-FFF2-40B4-BE49-F238E27FC236}">
              <a16:creationId xmlns:a16="http://schemas.microsoft.com/office/drawing/2014/main" id="{00000000-0008-0000-0400-000047000000}"/>
            </a:ext>
          </a:extLst>
        </xdr:cNvPr>
        <xdr:cNvSpPr/>
      </xdr:nvSpPr>
      <xdr:spPr>
        <a:xfrm>
          <a:off x="3048000" y="62895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35</xdr:row>
      <xdr:rowOff>57675</xdr:rowOff>
    </xdr:from>
    <xdr:ext cx="762000" cy="259045"/>
    <xdr:sp macro="" textlink="">
      <xdr:nvSpPr>
        <xdr:cNvPr id="72" name="テキスト ボックス 71">
          <a:extLst>
            <a:ext uri="{FF2B5EF4-FFF2-40B4-BE49-F238E27FC236}">
              <a16:creationId xmlns:a16="http://schemas.microsoft.com/office/drawing/2014/main" id="{00000000-0008-0000-0400-000048000000}"/>
            </a:ext>
          </a:extLst>
        </xdr:cNvPr>
        <xdr:cNvSpPr txBox="1"/>
      </xdr:nvSpPr>
      <xdr:spPr>
        <a:xfrm>
          <a:off x="2717800" y="60584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37</xdr:row>
      <xdr:rowOff>78994</xdr:rowOff>
    </xdr:from>
    <xdr:to>
      <xdr:col>11</xdr:col>
      <xdr:colOff>9525</xdr:colOff>
      <xdr:row>38</xdr:row>
      <xdr:rowOff>26416</xdr:rowOff>
    </xdr:to>
    <xdr:cxnSp macro="">
      <xdr:nvCxnSpPr>
        <xdr:cNvPr id="73" name="直線コネクタ 72">
          <a:extLst>
            <a:ext uri="{FF2B5EF4-FFF2-40B4-BE49-F238E27FC236}">
              <a16:creationId xmlns:a16="http://schemas.microsoft.com/office/drawing/2014/main" id="{00000000-0008-0000-0400-000049000000}"/>
            </a:ext>
          </a:extLst>
        </xdr:cNvPr>
        <xdr:cNvCxnSpPr/>
      </xdr:nvCxnSpPr>
      <xdr:spPr>
        <a:xfrm flipV="1">
          <a:off x="1320800" y="6422644"/>
          <a:ext cx="889000" cy="1188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89916</xdr:rowOff>
    </xdr:from>
    <xdr:to>
      <xdr:col>11</xdr:col>
      <xdr:colOff>60325</xdr:colOff>
      <xdr:row>37</xdr:row>
      <xdr:rowOff>20066</xdr:rowOff>
    </xdr:to>
    <xdr:sp macro="" textlink="">
      <xdr:nvSpPr>
        <xdr:cNvPr id="74" name="フローチャート: 判断 73">
          <a:extLst>
            <a:ext uri="{FF2B5EF4-FFF2-40B4-BE49-F238E27FC236}">
              <a16:creationId xmlns:a16="http://schemas.microsoft.com/office/drawing/2014/main" id="{00000000-0008-0000-0400-00004A000000}"/>
            </a:ext>
          </a:extLst>
        </xdr:cNvPr>
        <xdr:cNvSpPr/>
      </xdr:nvSpPr>
      <xdr:spPr>
        <a:xfrm>
          <a:off x="2159000" y="62621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35</xdr:row>
      <xdr:rowOff>30243</xdr:rowOff>
    </xdr:from>
    <xdr:ext cx="762000" cy="259045"/>
    <xdr:sp macro="" textlink="">
      <xdr:nvSpPr>
        <xdr:cNvPr id="75" name="テキスト ボックス 74">
          <a:extLst>
            <a:ext uri="{FF2B5EF4-FFF2-40B4-BE49-F238E27FC236}">
              <a16:creationId xmlns:a16="http://schemas.microsoft.com/office/drawing/2014/main" id="{00000000-0008-0000-0400-00004B000000}"/>
            </a:ext>
          </a:extLst>
        </xdr:cNvPr>
        <xdr:cNvSpPr txBox="1"/>
      </xdr:nvSpPr>
      <xdr:spPr>
        <a:xfrm>
          <a:off x="1828800" y="60309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158496</xdr:rowOff>
    </xdr:from>
    <xdr:to>
      <xdr:col>6</xdr:col>
      <xdr:colOff>171450</xdr:colOff>
      <xdr:row>37</xdr:row>
      <xdr:rowOff>88646</xdr:rowOff>
    </xdr:to>
    <xdr:sp macro="" textlink="">
      <xdr:nvSpPr>
        <xdr:cNvPr id="76" name="フローチャート: 判断 75">
          <a:extLst>
            <a:ext uri="{FF2B5EF4-FFF2-40B4-BE49-F238E27FC236}">
              <a16:creationId xmlns:a16="http://schemas.microsoft.com/office/drawing/2014/main" id="{00000000-0008-0000-0400-00004C000000}"/>
            </a:ext>
          </a:extLst>
        </xdr:cNvPr>
        <xdr:cNvSpPr/>
      </xdr:nvSpPr>
      <xdr:spPr>
        <a:xfrm>
          <a:off x="1270000" y="63306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35</xdr:row>
      <xdr:rowOff>98823</xdr:rowOff>
    </xdr:from>
    <xdr:ext cx="762000" cy="259045"/>
    <xdr:sp macro=""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939800" y="60995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78" name="テキスト ボックス 77">
          <a:extLst>
            <a:ext uri="{FF2B5EF4-FFF2-40B4-BE49-F238E27FC236}">
              <a16:creationId xmlns:a16="http://schemas.microsoft.com/office/drawing/2014/main" id="{00000000-0008-0000-0400-00004E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37</xdr:row>
      <xdr:rowOff>78486</xdr:rowOff>
    </xdr:from>
    <xdr:to>
      <xdr:col>24</xdr:col>
      <xdr:colOff>76200</xdr:colOff>
      <xdr:row>38</xdr:row>
      <xdr:rowOff>8636</xdr:rowOff>
    </xdr:to>
    <xdr:sp macro="" textlink="">
      <xdr:nvSpPr>
        <xdr:cNvPr id="83" name="楕円 82">
          <a:extLst>
            <a:ext uri="{FF2B5EF4-FFF2-40B4-BE49-F238E27FC236}">
              <a16:creationId xmlns:a16="http://schemas.microsoft.com/office/drawing/2014/main" id="{00000000-0008-0000-0400-000053000000}"/>
            </a:ext>
          </a:extLst>
        </xdr:cNvPr>
        <xdr:cNvSpPr/>
      </xdr:nvSpPr>
      <xdr:spPr>
        <a:xfrm>
          <a:off x="4775200" y="64221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50563</xdr:rowOff>
    </xdr:from>
    <xdr:ext cx="762000" cy="259045"/>
    <xdr:sp macro="" textlink="">
      <xdr:nvSpPr>
        <xdr:cNvPr id="84" name="人件費該当値テキスト">
          <a:extLst>
            <a:ext uri="{FF2B5EF4-FFF2-40B4-BE49-F238E27FC236}">
              <a16:creationId xmlns:a16="http://schemas.microsoft.com/office/drawing/2014/main" id="{00000000-0008-0000-0400-000054000000}"/>
            </a:ext>
          </a:extLst>
        </xdr:cNvPr>
        <xdr:cNvSpPr txBox="1"/>
      </xdr:nvSpPr>
      <xdr:spPr>
        <a:xfrm>
          <a:off x="4914900" y="63942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37</xdr:row>
      <xdr:rowOff>55626</xdr:rowOff>
    </xdr:from>
    <xdr:to>
      <xdr:col>20</xdr:col>
      <xdr:colOff>38100</xdr:colOff>
      <xdr:row>37</xdr:row>
      <xdr:rowOff>157226</xdr:rowOff>
    </xdr:to>
    <xdr:sp macro="" textlink="">
      <xdr:nvSpPr>
        <xdr:cNvPr id="85" name="楕円 84">
          <a:extLst>
            <a:ext uri="{FF2B5EF4-FFF2-40B4-BE49-F238E27FC236}">
              <a16:creationId xmlns:a16="http://schemas.microsoft.com/office/drawing/2014/main" id="{00000000-0008-0000-0400-000055000000}"/>
            </a:ext>
          </a:extLst>
        </xdr:cNvPr>
        <xdr:cNvSpPr/>
      </xdr:nvSpPr>
      <xdr:spPr>
        <a:xfrm>
          <a:off x="3937000" y="63992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37</xdr:row>
      <xdr:rowOff>142003</xdr:rowOff>
    </xdr:from>
    <xdr:ext cx="736600" cy="259045"/>
    <xdr:sp macro="" textlink="">
      <xdr:nvSpPr>
        <xdr:cNvPr id="86" name="テキスト ボックス 85">
          <a:extLst>
            <a:ext uri="{FF2B5EF4-FFF2-40B4-BE49-F238E27FC236}">
              <a16:creationId xmlns:a16="http://schemas.microsoft.com/office/drawing/2014/main" id="{00000000-0008-0000-0400-000056000000}"/>
            </a:ext>
          </a:extLst>
        </xdr:cNvPr>
        <xdr:cNvSpPr txBox="1"/>
      </xdr:nvSpPr>
      <xdr:spPr>
        <a:xfrm>
          <a:off x="3606800" y="648565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37</xdr:row>
      <xdr:rowOff>64770</xdr:rowOff>
    </xdr:from>
    <xdr:to>
      <xdr:col>15</xdr:col>
      <xdr:colOff>149225</xdr:colOff>
      <xdr:row>37</xdr:row>
      <xdr:rowOff>166370</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3048000" y="6408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37</xdr:row>
      <xdr:rowOff>151147</xdr:rowOff>
    </xdr:from>
    <xdr:ext cx="762000" cy="259045"/>
    <xdr:sp macro=""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2717800" y="64947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37</xdr:row>
      <xdr:rowOff>28194</xdr:rowOff>
    </xdr:from>
    <xdr:to>
      <xdr:col>11</xdr:col>
      <xdr:colOff>60325</xdr:colOff>
      <xdr:row>37</xdr:row>
      <xdr:rowOff>129794</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2159000" y="63718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37</xdr:row>
      <xdr:rowOff>114571</xdr:rowOff>
    </xdr:from>
    <xdr:ext cx="762000" cy="259045"/>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1828800" y="64582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37</xdr:row>
      <xdr:rowOff>147066</xdr:rowOff>
    </xdr:from>
    <xdr:to>
      <xdr:col>6</xdr:col>
      <xdr:colOff>171450</xdr:colOff>
      <xdr:row>38</xdr:row>
      <xdr:rowOff>77215</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1270000" y="6490716"/>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38</xdr:row>
      <xdr:rowOff>61993</xdr:rowOff>
    </xdr:from>
    <xdr:ext cx="762000" cy="259045"/>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939800" y="65770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3" name="正方形/長方形 92">
          <a:extLst>
            <a:ext uri="{FF2B5EF4-FFF2-40B4-BE49-F238E27FC236}">
              <a16:creationId xmlns:a16="http://schemas.microsoft.com/office/drawing/2014/main" id="{00000000-0008-0000-0400-00005D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4" name="正方形/長方形 93">
          <a:extLst>
            <a:ext uri="{FF2B5EF4-FFF2-40B4-BE49-F238E27FC236}">
              <a16:creationId xmlns:a16="http://schemas.microsoft.com/office/drawing/2014/main" id="{00000000-0008-0000-0400-00005E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3" name="テキスト ボックス 102">
          <a:extLst>
            <a:ext uri="{FF2B5EF4-FFF2-40B4-BE49-F238E27FC236}">
              <a16:creationId xmlns:a16="http://schemas.microsoft.com/office/drawing/2014/main" id="{00000000-0008-0000-0400-000067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類似団体平均を下回るものの、物価高騰による経常的な事業費の増加に伴い、前年度から</a:t>
          </a:r>
          <a:r>
            <a:rPr kumimoji="1" lang="en-US" altLang="ja-JP" sz="1300">
              <a:latin typeface="ＭＳ Ｐゴシック" panose="020B0600070205080204" pitchFamily="50" charset="-128"/>
              <a:ea typeface="ＭＳ Ｐゴシック" panose="020B0600070205080204" pitchFamily="50" charset="-128"/>
            </a:rPr>
            <a:t>2.0</a:t>
          </a:r>
          <a:r>
            <a:rPr kumimoji="1" lang="ja-JP" altLang="en-US" sz="1300">
              <a:latin typeface="ＭＳ Ｐゴシック" panose="020B0600070205080204" pitchFamily="50" charset="-128"/>
              <a:ea typeface="ＭＳ Ｐゴシック" panose="020B0600070205080204" pitchFamily="50" charset="-128"/>
            </a:rPr>
            <a:t>ポイント増加している。物価上昇は今後も継続することが想定されるため、抜本的な事務事業の見直しを行い、コスト削減に努める。</a:t>
          </a:r>
        </a:p>
      </xdr:txBody>
    </xdr:sp>
    <xdr:clientData/>
  </xdr:twoCellAnchor>
  <xdr:oneCellAnchor>
    <xdr:from>
      <xdr:col>62</xdr:col>
      <xdr:colOff>6350</xdr:colOff>
      <xdr:row>9</xdr:row>
      <xdr:rowOff>107950</xdr:rowOff>
    </xdr:from>
    <xdr:ext cx="298543" cy="225703"/>
    <xdr:sp macro="" textlink="">
      <xdr:nvSpPr>
        <xdr:cNvPr id="104" name="テキスト ボックス 103">
          <a:extLst>
            <a:ext uri="{FF2B5EF4-FFF2-40B4-BE49-F238E27FC236}">
              <a16:creationId xmlns:a16="http://schemas.microsoft.com/office/drawing/2014/main" id="{00000000-0008-0000-0400-000068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5" name="直線コネクタ 104">
          <a:extLst>
            <a:ext uri="{FF2B5EF4-FFF2-40B4-BE49-F238E27FC236}">
              <a16:creationId xmlns:a16="http://schemas.microsoft.com/office/drawing/2014/main" id="{00000000-0008-0000-0400-000069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20</xdr:row>
      <xdr:rowOff>127000</xdr:rowOff>
    </xdr:from>
    <xdr:to>
      <xdr:col>85</xdr:col>
      <xdr:colOff>66675</xdr:colOff>
      <xdr:row>20</xdr:row>
      <xdr:rowOff>127000</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3556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19</xdr:row>
      <xdr:rowOff>156227</xdr:rowOff>
    </xdr:from>
    <xdr:ext cx="508000" cy="259045"/>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413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17</xdr:row>
      <xdr:rowOff>69850</xdr:rowOff>
    </xdr:from>
    <xdr:to>
      <xdr:col>85</xdr:col>
      <xdr:colOff>66675</xdr:colOff>
      <xdr:row>17</xdr:row>
      <xdr:rowOff>69850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298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16</xdr:row>
      <xdr:rowOff>99077</xdr:rowOff>
    </xdr:from>
    <xdr:ext cx="508000" cy="25904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284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14</xdr:row>
      <xdr:rowOff>12700</xdr:rowOff>
    </xdr:from>
    <xdr:to>
      <xdr:col>85</xdr:col>
      <xdr:colOff>66675</xdr:colOff>
      <xdr:row>14</xdr:row>
      <xdr:rowOff>12700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2413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13</xdr:row>
      <xdr:rowOff>41927</xdr:rowOff>
    </xdr:from>
    <xdr:ext cx="508000" cy="25904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2270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9</xdr:row>
      <xdr:rowOff>156227</xdr:rowOff>
    </xdr:from>
    <xdr:ext cx="508000" cy="25904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24</xdr:row>
      <xdr:rowOff>12700</xdr:rowOff>
    </xdr:to>
    <xdr:sp macro="" textlink="">
      <xdr:nvSpPr>
        <xdr:cNvPr id="115" name="物件費グラフ枠">
          <a:extLst>
            <a:ext uri="{FF2B5EF4-FFF2-40B4-BE49-F238E27FC236}">
              <a16:creationId xmlns:a16="http://schemas.microsoft.com/office/drawing/2014/main" id="{00000000-0008-0000-0400-000073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14</xdr:row>
      <xdr:rowOff>18415</xdr:rowOff>
    </xdr:from>
    <xdr:to>
      <xdr:col>82</xdr:col>
      <xdr:colOff>107950</xdr:colOff>
      <xdr:row>21</xdr:row>
      <xdr:rowOff>12700</xdr:rowOff>
    </xdr:to>
    <xdr:cxnSp macro="">
      <xdr:nvCxnSpPr>
        <xdr:cNvPr id="116" name="直線コネクタ 115">
          <a:extLst>
            <a:ext uri="{FF2B5EF4-FFF2-40B4-BE49-F238E27FC236}">
              <a16:creationId xmlns:a16="http://schemas.microsoft.com/office/drawing/2014/main" id="{00000000-0008-0000-0400-000074000000}"/>
            </a:ext>
          </a:extLst>
        </xdr:cNvPr>
        <xdr:cNvCxnSpPr/>
      </xdr:nvCxnSpPr>
      <xdr:spPr>
        <a:xfrm flipV="1">
          <a:off x="16510000" y="2418715"/>
          <a:ext cx="0" cy="11944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20</xdr:row>
      <xdr:rowOff>156227</xdr:rowOff>
    </xdr:from>
    <xdr:ext cx="762000" cy="259045"/>
    <xdr:sp macro="" textlink="">
      <xdr:nvSpPr>
        <xdr:cNvPr id="117" name="物件費最小値テキスト">
          <a:extLst>
            <a:ext uri="{FF2B5EF4-FFF2-40B4-BE49-F238E27FC236}">
              <a16:creationId xmlns:a16="http://schemas.microsoft.com/office/drawing/2014/main" id="{00000000-0008-0000-0400-000075000000}"/>
            </a:ext>
          </a:extLst>
        </xdr:cNvPr>
        <xdr:cNvSpPr txBox="1"/>
      </xdr:nvSpPr>
      <xdr:spPr>
        <a:xfrm>
          <a:off x="16598900" y="3585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21</xdr:row>
      <xdr:rowOff>12700</xdr:rowOff>
    </xdr:from>
    <xdr:to>
      <xdr:col>82</xdr:col>
      <xdr:colOff>196850</xdr:colOff>
      <xdr:row>21</xdr:row>
      <xdr:rowOff>12700</xdr:rowOff>
    </xdr:to>
    <xdr:cxnSp macro="">
      <xdr:nvCxnSpPr>
        <xdr:cNvPr id="118" name="直線コネクタ 117">
          <a:extLst>
            <a:ext uri="{FF2B5EF4-FFF2-40B4-BE49-F238E27FC236}">
              <a16:creationId xmlns:a16="http://schemas.microsoft.com/office/drawing/2014/main" id="{00000000-0008-0000-0400-000076000000}"/>
            </a:ext>
          </a:extLst>
        </xdr:cNvPr>
        <xdr:cNvCxnSpPr/>
      </xdr:nvCxnSpPr>
      <xdr:spPr>
        <a:xfrm>
          <a:off x="16421100" y="36131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12</xdr:row>
      <xdr:rowOff>104792</xdr:rowOff>
    </xdr:from>
    <xdr:ext cx="762000" cy="259045"/>
    <xdr:sp macro="" textlink="">
      <xdr:nvSpPr>
        <xdr:cNvPr id="119" name="物件費最大値テキスト">
          <a:extLst>
            <a:ext uri="{FF2B5EF4-FFF2-40B4-BE49-F238E27FC236}">
              <a16:creationId xmlns:a16="http://schemas.microsoft.com/office/drawing/2014/main" id="{00000000-0008-0000-0400-000077000000}"/>
            </a:ext>
          </a:extLst>
        </xdr:cNvPr>
        <xdr:cNvSpPr txBox="1"/>
      </xdr:nvSpPr>
      <xdr:spPr>
        <a:xfrm>
          <a:off x="16598900" y="21621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14</xdr:row>
      <xdr:rowOff>18415</xdr:rowOff>
    </xdr:from>
    <xdr:to>
      <xdr:col>82</xdr:col>
      <xdr:colOff>196850</xdr:colOff>
      <xdr:row>14</xdr:row>
      <xdr:rowOff>18415</xdr:rowOff>
    </xdr:to>
    <xdr:cxnSp macro="">
      <xdr:nvCxnSpPr>
        <xdr:cNvPr id="120" name="直線コネクタ 119">
          <a:extLst>
            <a:ext uri="{FF2B5EF4-FFF2-40B4-BE49-F238E27FC236}">
              <a16:creationId xmlns:a16="http://schemas.microsoft.com/office/drawing/2014/main" id="{00000000-0008-0000-0400-000078000000}"/>
            </a:ext>
          </a:extLst>
        </xdr:cNvPr>
        <xdr:cNvCxnSpPr/>
      </xdr:nvCxnSpPr>
      <xdr:spPr>
        <a:xfrm>
          <a:off x="16421100" y="24187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15</xdr:row>
      <xdr:rowOff>75565</xdr:rowOff>
    </xdr:from>
    <xdr:to>
      <xdr:col>82</xdr:col>
      <xdr:colOff>107950</xdr:colOff>
      <xdr:row>16</xdr:row>
      <xdr:rowOff>18415</xdr:rowOff>
    </xdr:to>
    <xdr:cxnSp macro="">
      <xdr:nvCxnSpPr>
        <xdr:cNvPr id="121" name="直線コネクタ 120">
          <a:extLst>
            <a:ext uri="{FF2B5EF4-FFF2-40B4-BE49-F238E27FC236}">
              <a16:creationId xmlns:a16="http://schemas.microsoft.com/office/drawing/2014/main" id="{00000000-0008-0000-0400-000079000000}"/>
            </a:ext>
          </a:extLst>
        </xdr:cNvPr>
        <xdr:cNvCxnSpPr/>
      </xdr:nvCxnSpPr>
      <xdr:spPr>
        <a:xfrm>
          <a:off x="15671800" y="2647315"/>
          <a:ext cx="838200" cy="1143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16</xdr:row>
      <xdr:rowOff>13987</xdr:rowOff>
    </xdr:from>
    <xdr:ext cx="762000" cy="259045"/>
    <xdr:sp macro="" textlink="">
      <xdr:nvSpPr>
        <xdr:cNvPr id="122" name="物件費平均値テキスト">
          <a:extLst>
            <a:ext uri="{FF2B5EF4-FFF2-40B4-BE49-F238E27FC236}">
              <a16:creationId xmlns:a16="http://schemas.microsoft.com/office/drawing/2014/main" id="{00000000-0008-0000-0400-00007A000000}"/>
            </a:ext>
          </a:extLst>
        </xdr:cNvPr>
        <xdr:cNvSpPr txBox="1"/>
      </xdr:nvSpPr>
      <xdr:spPr>
        <a:xfrm>
          <a:off x="16598900" y="275718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41910</xdr:rowOff>
    </xdr:from>
    <xdr:to>
      <xdr:col>82</xdr:col>
      <xdr:colOff>158750</xdr:colOff>
      <xdr:row>16</xdr:row>
      <xdr:rowOff>143510</xdr:rowOff>
    </xdr:to>
    <xdr:sp macro="" textlink="">
      <xdr:nvSpPr>
        <xdr:cNvPr id="123" name="フローチャート: 判断 122">
          <a:extLst>
            <a:ext uri="{FF2B5EF4-FFF2-40B4-BE49-F238E27FC236}">
              <a16:creationId xmlns:a16="http://schemas.microsoft.com/office/drawing/2014/main" id="{00000000-0008-0000-0400-00007B000000}"/>
            </a:ext>
          </a:extLst>
        </xdr:cNvPr>
        <xdr:cNvSpPr/>
      </xdr:nvSpPr>
      <xdr:spPr>
        <a:xfrm>
          <a:off x="16459200" y="2785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15</xdr:row>
      <xdr:rowOff>41275</xdr:rowOff>
    </xdr:from>
    <xdr:to>
      <xdr:col>78</xdr:col>
      <xdr:colOff>69850</xdr:colOff>
      <xdr:row>15</xdr:row>
      <xdr:rowOff>75565</xdr:rowOff>
    </xdr:to>
    <xdr:cxnSp macro="">
      <xdr:nvCxnSpPr>
        <xdr:cNvPr id="124" name="直線コネクタ 123">
          <a:extLst>
            <a:ext uri="{FF2B5EF4-FFF2-40B4-BE49-F238E27FC236}">
              <a16:creationId xmlns:a16="http://schemas.microsoft.com/office/drawing/2014/main" id="{00000000-0008-0000-0400-00007C000000}"/>
            </a:ext>
          </a:extLst>
        </xdr:cNvPr>
        <xdr:cNvCxnSpPr/>
      </xdr:nvCxnSpPr>
      <xdr:spPr>
        <a:xfrm>
          <a:off x="14782800" y="2613025"/>
          <a:ext cx="889000" cy="3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16</xdr:row>
      <xdr:rowOff>36195</xdr:rowOff>
    </xdr:from>
    <xdr:to>
      <xdr:col>78</xdr:col>
      <xdr:colOff>120650</xdr:colOff>
      <xdr:row>16</xdr:row>
      <xdr:rowOff>137795</xdr:rowOff>
    </xdr:to>
    <xdr:sp macro="" textlink="">
      <xdr:nvSpPr>
        <xdr:cNvPr id="125" name="フローチャート: 判断 124">
          <a:extLst>
            <a:ext uri="{FF2B5EF4-FFF2-40B4-BE49-F238E27FC236}">
              <a16:creationId xmlns:a16="http://schemas.microsoft.com/office/drawing/2014/main" id="{00000000-0008-0000-0400-00007D000000}"/>
            </a:ext>
          </a:extLst>
        </xdr:cNvPr>
        <xdr:cNvSpPr/>
      </xdr:nvSpPr>
      <xdr:spPr>
        <a:xfrm>
          <a:off x="15621000" y="27793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16</xdr:row>
      <xdr:rowOff>122572</xdr:rowOff>
    </xdr:from>
    <xdr:ext cx="736600" cy="259045"/>
    <xdr:sp macro="" textlink="">
      <xdr:nvSpPr>
        <xdr:cNvPr id="126" name="テキスト ボックス 125">
          <a:extLst>
            <a:ext uri="{FF2B5EF4-FFF2-40B4-BE49-F238E27FC236}">
              <a16:creationId xmlns:a16="http://schemas.microsoft.com/office/drawing/2014/main" id="{00000000-0008-0000-0400-00007E000000}"/>
            </a:ext>
          </a:extLst>
        </xdr:cNvPr>
        <xdr:cNvSpPr txBox="1"/>
      </xdr:nvSpPr>
      <xdr:spPr>
        <a:xfrm>
          <a:off x="15290800" y="286577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14</xdr:row>
      <xdr:rowOff>92710</xdr:rowOff>
    </xdr:from>
    <xdr:to>
      <xdr:col>73</xdr:col>
      <xdr:colOff>180975</xdr:colOff>
      <xdr:row>15</xdr:row>
      <xdr:rowOff>41275</xdr:rowOff>
    </xdr:to>
    <xdr:cxnSp macro="">
      <xdr:nvCxnSpPr>
        <xdr:cNvPr id="127" name="直線コネクタ 126">
          <a:extLst>
            <a:ext uri="{FF2B5EF4-FFF2-40B4-BE49-F238E27FC236}">
              <a16:creationId xmlns:a16="http://schemas.microsoft.com/office/drawing/2014/main" id="{00000000-0008-0000-0400-00007F000000}"/>
            </a:ext>
          </a:extLst>
        </xdr:cNvPr>
        <xdr:cNvCxnSpPr/>
      </xdr:nvCxnSpPr>
      <xdr:spPr>
        <a:xfrm>
          <a:off x="13893800" y="2493010"/>
          <a:ext cx="889000" cy="1200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16</xdr:row>
      <xdr:rowOff>7620</xdr:rowOff>
    </xdr:from>
    <xdr:to>
      <xdr:col>74</xdr:col>
      <xdr:colOff>31750</xdr:colOff>
      <xdr:row>16</xdr:row>
      <xdr:rowOff>109220</xdr:rowOff>
    </xdr:to>
    <xdr:sp macro="" textlink="">
      <xdr:nvSpPr>
        <xdr:cNvPr id="128" name="フローチャート: 判断 127">
          <a:extLst>
            <a:ext uri="{FF2B5EF4-FFF2-40B4-BE49-F238E27FC236}">
              <a16:creationId xmlns:a16="http://schemas.microsoft.com/office/drawing/2014/main" id="{00000000-0008-0000-0400-000080000000}"/>
            </a:ext>
          </a:extLst>
        </xdr:cNvPr>
        <xdr:cNvSpPr/>
      </xdr:nvSpPr>
      <xdr:spPr>
        <a:xfrm>
          <a:off x="14732000" y="2750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16</xdr:row>
      <xdr:rowOff>93997</xdr:rowOff>
    </xdr:from>
    <xdr:ext cx="762000" cy="259045"/>
    <xdr:sp macro="" textlink="">
      <xdr:nvSpPr>
        <xdr:cNvPr id="129" name="テキスト ボックス 128">
          <a:extLst>
            <a:ext uri="{FF2B5EF4-FFF2-40B4-BE49-F238E27FC236}">
              <a16:creationId xmlns:a16="http://schemas.microsoft.com/office/drawing/2014/main" id="{00000000-0008-0000-0400-000081000000}"/>
            </a:ext>
          </a:extLst>
        </xdr:cNvPr>
        <xdr:cNvSpPr txBox="1"/>
      </xdr:nvSpPr>
      <xdr:spPr>
        <a:xfrm>
          <a:off x="14401800" y="2837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14</xdr:row>
      <xdr:rowOff>92710</xdr:rowOff>
    </xdr:from>
    <xdr:to>
      <xdr:col>69</xdr:col>
      <xdr:colOff>92075</xdr:colOff>
      <xdr:row>14</xdr:row>
      <xdr:rowOff>127000</xdr:rowOff>
    </xdr:to>
    <xdr:cxnSp macro="">
      <xdr:nvCxnSpPr>
        <xdr:cNvPr id="130" name="直線コネクタ 129">
          <a:extLst>
            <a:ext uri="{FF2B5EF4-FFF2-40B4-BE49-F238E27FC236}">
              <a16:creationId xmlns:a16="http://schemas.microsoft.com/office/drawing/2014/main" id="{00000000-0008-0000-0400-000082000000}"/>
            </a:ext>
          </a:extLst>
        </xdr:cNvPr>
        <xdr:cNvCxnSpPr/>
      </xdr:nvCxnSpPr>
      <xdr:spPr>
        <a:xfrm flipV="1">
          <a:off x="13004800" y="2493010"/>
          <a:ext cx="889000" cy="3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15</xdr:row>
      <xdr:rowOff>110490</xdr:rowOff>
    </xdr:from>
    <xdr:to>
      <xdr:col>69</xdr:col>
      <xdr:colOff>142875</xdr:colOff>
      <xdr:row>16</xdr:row>
      <xdr:rowOff>40640</xdr:rowOff>
    </xdr:to>
    <xdr:sp macro="" textlink="">
      <xdr:nvSpPr>
        <xdr:cNvPr id="131" name="フローチャート: 判断 130">
          <a:extLst>
            <a:ext uri="{FF2B5EF4-FFF2-40B4-BE49-F238E27FC236}">
              <a16:creationId xmlns:a16="http://schemas.microsoft.com/office/drawing/2014/main" id="{00000000-0008-0000-0400-000083000000}"/>
            </a:ext>
          </a:extLst>
        </xdr:cNvPr>
        <xdr:cNvSpPr/>
      </xdr:nvSpPr>
      <xdr:spPr>
        <a:xfrm>
          <a:off x="13843000" y="2682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16</xdr:row>
      <xdr:rowOff>25417</xdr:rowOff>
    </xdr:from>
    <xdr:ext cx="762000" cy="259045"/>
    <xdr:sp macro="" textlink="">
      <xdr:nvSpPr>
        <xdr:cNvPr id="132" name="テキスト ボックス 131">
          <a:extLst>
            <a:ext uri="{FF2B5EF4-FFF2-40B4-BE49-F238E27FC236}">
              <a16:creationId xmlns:a16="http://schemas.microsoft.com/office/drawing/2014/main" id="{00000000-0008-0000-0400-000084000000}"/>
            </a:ext>
          </a:extLst>
        </xdr:cNvPr>
        <xdr:cNvSpPr txBox="1"/>
      </xdr:nvSpPr>
      <xdr:spPr>
        <a:xfrm>
          <a:off x="13512800" y="27686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15</xdr:row>
      <xdr:rowOff>150495</xdr:rowOff>
    </xdr:from>
    <xdr:to>
      <xdr:col>65</xdr:col>
      <xdr:colOff>53975</xdr:colOff>
      <xdr:row>16</xdr:row>
      <xdr:rowOff>80645</xdr:rowOff>
    </xdr:to>
    <xdr:sp macro="" textlink="">
      <xdr:nvSpPr>
        <xdr:cNvPr id="133" name="フローチャート: 判断 132">
          <a:extLst>
            <a:ext uri="{FF2B5EF4-FFF2-40B4-BE49-F238E27FC236}">
              <a16:creationId xmlns:a16="http://schemas.microsoft.com/office/drawing/2014/main" id="{00000000-0008-0000-0400-000085000000}"/>
            </a:ext>
          </a:extLst>
        </xdr:cNvPr>
        <xdr:cNvSpPr/>
      </xdr:nvSpPr>
      <xdr:spPr>
        <a:xfrm>
          <a:off x="12954000" y="27222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16</xdr:row>
      <xdr:rowOff>65422</xdr:rowOff>
    </xdr:from>
    <xdr:ext cx="762000" cy="259045"/>
    <xdr:sp macro="" textlink="">
      <xdr:nvSpPr>
        <xdr:cNvPr id="134" name="テキスト ボックス 133">
          <a:extLst>
            <a:ext uri="{FF2B5EF4-FFF2-40B4-BE49-F238E27FC236}">
              <a16:creationId xmlns:a16="http://schemas.microsoft.com/office/drawing/2014/main" id="{00000000-0008-0000-0400-000086000000}"/>
            </a:ext>
          </a:extLst>
        </xdr:cNvPr>
        <xdr:cNvSpPr txBox="1"/>
      </xdr:nvSpPr>
      <xdr:spPr>
        <a:xfrm>
          <a:off x="12623800" y="28086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35" name="テキスト ボックス 134">
          <a:extLst>
            <a:ext uri="{FF2B5EF4-FFF2-40B4-BE49-F238E27FC236}">
              <a16:creationId xmlns:a16="http://schemas.microsoft.com/office/drawing/2014/main" id="{00000000-0008-0000-0400-000087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36" name="テキスト ボックス 135">
          <a:extLst>
            <a:ext uri="{FF2B5EF4-FFF2-40B4-BE49-F238E27FC236}">
              <a16:creationId xmlns:a16="http://schemas.microsoft.com/office/drawing/2014/main" id="{00000000-0008-0000-0400-000088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37" name="テキスト ボックス 136">
          <a:extLst>
            <a:ext uri="{FF2B5EF4-FFF2-40B4-BE49-F238E27FC236}">
              <a16:creationId xmlns:a16="http://schemas.microsoft.com/office/drawing/2014/main" id="{00000000-0008-0000-0400-000089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38" name="テキスト ボックス 137">
          <a:extLst>
            <a:ext uri="{FF2B5EF4-FFF2-40B4-BE49-F238E27FC236}">
              <a16:creationId xmlns:a16="http://schemas.microsoft.com/office/drawing/2014/main" id="{00000000-0008-0000-0400-00008A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39" name="テキスト ボックス 138">
          <a:extLst>
            <a:ext uri="{FF2B5EF4-FFF2-40B4-BE49-F238E27FC236}">
              <a16:creationId xmlns:a16="http://schemas.microsoft.com/office/drawing/2014/main" id="{00000000-0008-0000-0400-00008B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15</xdr:row>
      <xdr:rowOff>139065</xdr:rowOff>
    </xdr:from>
    <xdr:to>
      <xdr:col>82</xdr:col>
      <xdr:colOff>158750</xdr:colOff>
      <xdr:row>16</xdr:row>
      <xdr:rowOff>69215</xdr:rowOff>
    </xdr:to>
    <xdr:sp macro="" textlink="">
      <xdr:nvSpPr>
        <xdr:cNvPr id="140" name="楕円 139">
          <a:extLst>
            <a:ext uri="{FF2B5EF4-FFF2-40B4-BE49-F238E27FC236}">
              <a16:creationId xmlns:a16="http://schemas.microsoft.com/office/drawing/2014/main" id="{00000000-0008-0000-0400-00008C000000}"/>
            </a:ext>
          </a:extLst>
        </xdr:cNvPr>
        <xdr:cNvSpPr/>
      </xdr:nvSpPr>
      <xdr:spPr>
        <a:xfrm>
          <a:off x="16459200" y="27108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14</xdr:row>
      <xdr:rowOff>155592</xdr:rowOff>
    </xdr:from>
    <xdr:ext cx="762000" cy="259045"/>
    <xdr:sp macro="" textlink="">
      <xdr:nvSpPr>
        <xdr:cNvPr id="141" name="物件費該当値テキスト">
          <a:extLst>
            <a:ext uri="{FF2B5EF4-FFF2-40B4-BE49-F238E27FC236}">
              <a16:creationId xmlns:a16="http://schemas.microsoft.com/office/drawing/2014/main" id="{00000000-0008-0000-0400-00008D000000}"/>
            </a:ext>
          </a:extLst>
        </xdr:cNvPr>
        <xdr:cNvSpPr txBox="1"/>
      </xdr:nvSpPr>
      <xdr:spPr>
        <a:xfrm>
          <a:off x="16598900" y="25558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15</xdr:row>
      <xdr:rowOff>24765</xdr:rowOff>
    </xdr:from>
    <xdr:to>
      <xdr:col>78</xdr:col>
      <xdr:colOff>120650</xdr:colOff>
      <xdr:row>15</xdr:row>
      <xdr:rowOff>126365</xdr:rowOff>
    </xdr:to>
    <xdr:sp macro="" textlink="">
      <xdr:nvSpPr>
        <xdr:cNvPr id="142" name="楕円 141">
          <a:extLst>
            <a:ext uri="{FF2B5EF4-FFF2-40B4-BE49-F238E27FC236}">
              <a16:creationId xmlns:a16="http://schemas.microsoft.com/office/drawing/2014/main" id="{00000000-0008-0000-0400-00008E000000}"/>
            </a:ext>
          </a:extLst>
        </xdr:cNvPr>
        <xdr:cNvSpPr/>
      </xdr:nvSpPr>
      <xdr:spPr>
        <a:xfrm>
          <a:off x="15621000" y="25965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13</xdr:row>
      <xdr:rowOff>136542</xdr:rowOff>
    </xdr:from>
    <xdr:ext cx="736600" cy="259045"/>
    <xdr:sp macro="" textlink="">
      <xdr:nvSpPr>
        <xdr:cNvPr id="143" name="テキスト ボックス 142">
          <a:extLst>
            <a:ext uri="{FF2B5EF4-FFF2-40B4-BE49-F238E27FC236}">
              <a16:creationId xmlns:a16="http://schemas.microsoft.com/office/drawing/2014/main" id="{00000000-0008-0000-0400-00008F000000}"/>
            </a:ext>
          </a:extLst>
        </xdr:cNvPr>
        <xdr:cNvSpPr txBox="1"/>
      </xdr:nvSpPr>
      <xdr:spPr>
        <a:xfrm>
          <a:off x="15290800" y="236539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14</xdr:row>
      <xdr:rowOff>161925</xdr:rowOff>
    </xdr:from>
    <xdr:to>
      <xdr:col>74</xdr:col>
      <xdr:colOff>31750</xdr:colOff>
      <xdr:row>15</xdr:row>
      <xdr:rowOff>92075</xdr:rowOff>
    </xdr:to>
    <xdr:sp macro="" textlink="">
      <xdr:nvSpPr>
        <xdr:cNvPr id="144" name="楕円 143">
          <a:extLst>
            <a:ext uri="{FF2B5EF4-FFF2-40B4-BE49-F238E27FC236}">
              <a16:creationId xmlns:a16="http://schemas.microsoft.com/office/drawing/2014/main" id="{00000000-0008-0000-0400-000090000000}"/>
            </a:ext>
          </a:extLst>
        </xdr:cNvPr>
        <xdr:cNvSpPr/>
      </xdr:nvSpPr>
      <xdr:spPr>
        <a:xfrm>
          <a:off x="14732000" y="25622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13</xdr:row>
      <xdr:rowOff>102252</xdr:rowOff>
    </xdr:from>
    <xdr:ext cx="762000" cy="259045"/>
    <xdr:sp macro="" textlink="">
      <xdr:nvSpPr>
        <xdr:cNvPr id="145" name="テキスト ボックス 144">
          <a:extLst>
            <a:ext uri="{FF2B5EF4-FFF2-40B4-BE49-F238E27FC236}">
              <a16:creationId xmlns:a16="http://schemas.microsoft.com/office/drawing/2014/main" id="{00000000-0008-0000-0400-000091000000}"/>
            </a:ext>
          </a:extLst>
        </xdr:cNvPr>
        <xdr:cNvSpPr txBox="1"/>
      </xdr:nvSpPr>
      <xdr:spPr>
        <a:xfrm>
          <a:off x="14401800" y="23311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14</xdr:row>
      <xdr:rowOff>41910</xdr:rowOff>
    </xdr:from>
    <xdr:to>
      <xdr:col>69</xdr:col>
      <xdr:colOff>142875</xdr:colOff>
      <xdr:row>14</xdr:row>
      <xdr:rowOff>143510</xdr:rowOff>
    </xdr:to>
    <xdr:sp macro="" textlink="">
      <xdr:nvSpPr>
        <xdr:cNvPr id="146" name="楕円 145">
          <a:extLst>
            <a:ext uri="{FF2B5EF4-FFF2-40B4-BE49-F238E27FC236}">
              <a16:creationId xmlns:a16="http://schemas.microsoft.com/office/drawing/2014/main" id="{00000000-0008-0000-0400-000092000000}"/>
            </a:ext>
          </a:extLst>
        </xdr:cNvPr>
        <xdr:cNvSpPr/>
      </xdr:nvSpPr>
      <xdr:spPr>
        <a:xfrm>
          <a:off x="13843000" y="24422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12</xdr:row>
      <xdr:rowOff>153687</xdr:rowOff>
    </xdr:from>
    <xdr:ext cx="762000" cy="259045"/>
    <xdr:sp macro="" textlink="">
      <xdr:nvSpPr>
        <xdr:cNvPr id="147" name="テキスト ボックス 146">
          <a:extLst>
            <a:ext uri="{FF2B5EF4-FFF2-40B4-BE49-F238E27FC236}">
              <a16:creationId xmlns:a16="http://schemas.microsoft.com/office/drawing/2014/main" id="{00000000-0008-0000-0400-000093000000}"/>
            </a:ext>
          </a:extLst>
        </xdr:cNvPr>
        <xdr:cNvSpPr txBox="1"/>
      </xdr:nvSpPr>
      <xdr:spPr>
        <a:xfrm>
          <a:off x="13512800" y="22110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14</xdr:row>
      <xdr:rowOff>76200</xdr:rowOff>
    </xdr:from>
    <xdr:to>
      <xdr:col>65</xdr:col>
      <xdr:colOff>53975</xdr:colOff>
      <xdr:row>15</xdr:row>
      <xdr:rowOff>6350</xdr:rowOff>
    </xdr:to>
    <xdr:sp macro="" textlink="">
      <xdr:nvSpPr>
        <xdr:cNvPr id="148" name="楕円 147">
          <a:extLst>
            <a:ext uri="{FF2B5EF4-FFF2-40B4-BE49-F238E27FC236}">
              <a16:creationId xmlns:a16="http://schemas.microsoft.com/office/drawing/2014/main" id="{00000000-0008-0000-0400-000094000000}"/>
            </a:ext>
          </a:extLst>
        </xdr:cNvPr>
        <xdr:cNvSpPr/>
      </xdr:nvSpPr>
      <xdr:spPr>
        <a:xfrm>
          <a:off x="12954000" y="2476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13</xdr:row>
      <xdr:rowOff>16527</xdr:rowOff>
    </xdr:from>
    <xdr:ext cx="762000" cy="259045"/>
    <xdr:sp macro="" textlink="">
      <xdr:nvSpPr>
        <xdr:cNvPr id="149" name="テキスト ボックス 148">
          <a:extLst>
            <a:ext uri="{FF2B5EF4-FFF2-40B4-BE49-F238E27FC236}">
              <a16:creationId xmlns:a16="http://schemas.microsoft.com/office/drawing/2014/main" id="{00000000-0008-0000-0400-000095000000}"/>
            </a:ext>
          </a:extLst>
        </xdr:cNvPr>
        <xdr:cNvSpPr txBox="1"/>
      </xdr:nvSpPr>
      <xdr:spPr>
        <a:xfrm>
          <a:off x="12623800" y="2245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0" name="正方形/長方形 149">
          <a:extLst>
            <a:ext uri="{FF2B5EF4-FFF2-40B4-BE49-F238E27FC236}">
              <a16:creationId xmlns:a16="http://schemas.microsoft.com/office/drawing/2014/main" id="{00000000-0008-0000-0400-000096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1" name="正方形/長方形 150">
          <a:extLst>
            <a:ext uri="{FF2B5EF4-FFF2-40B4-BE49-F238E27FC236}">
              <a16:creationId xmlns:a16="http://schemas.microsoft.com/office/drawing/2014/main" id="{00000000-0008-0000-0400-000097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2" name="正方形/長方形 151">
          <a:extLst>
            <a:ext uri="{FF2B5EF4-FFF2-40B4-BE49-F238E27FC236}">
              <a16:creationId xmlns:a16="http://schemas.microsoft.com/office/drawing/2014/main" id="{00000000-0008-0000-0400-000098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3" name="正方形/長方形 152">
          <a:extLst>
            <a:ext uri="{FF2B5EF4-FFF2-40B4-BE49-F238E27FC236}">
              <a16:creationId xmlns:a16="http://schemas.microsoft.com/office/drawing/2014/main" id="{00000000-0008-0000-0400-000099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54" name="正方形/長方形 153">
          <a:extLst>
            <a:ext uri="{FF2B5EF4-FFF2-40B4-BE49-F238E27FC236}">
              <a16:creationId xmlns:a16="http://schemas.microsoft.com/office/drawing/2014/main" id="{00000000-0008-0000-0400-00009A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55" name="正方形/長方形 154">
          <a:extLst>
            <a:ext uri="{FF2B5EF4-FFF2-40B4-BE49-F238E27FC236}">
              <a16:creationId xmlns:a16="http://schemas.microsoft.com/office/drawing/2014/main" id="{00000000-0008-0000-0400-00009B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56" name="正方形/長方形 155">
          <a:extLst>
            <a:ext uri="{FF2B5EF4-FFF2-40B4-BE49-F238E27FC236}">
              <a16:creationId xmlns:a16="http://schemas.microsoft.com/office/drawing/2014/main" id="{00000000-0008-0000-0400-00009C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57" name="正方形/長方形 156">
          <a:extLst>
            <a:ext uri="{FF2B5EF4-FFF2-40B4-BE49-F238E27FC236}">
              <a16:creationId xmlns:a16="http://schemas.microsoft.com/office/drawing/2014/main" id="{00000000-0008-0000-0400-00009D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58" name="正方形/長方形 157">
          <a:extLst>
            <a:ext uri="{FF2B5EF4-FFF2-40B4-BE49-F238E27FC236}">
              <a16:creationId xmlns:a16="http://schemas.microsoft.com/office/drawing/2014/main" id="{00000000-0008-0000-0400-00009E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59" name="正方形/長方形 158">
          <a:extLst>
            <a:ext uri="{FF2B5EF4-FFF2-40B4-BE49-F238E27FC236}">
              <a16:creationId xmlns:a16="http://schemas.microsoft.com/office/drawing/2014/main" id="{00000000-0008-0000-0400-00009F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0" name="テキスト ボックス 159">
          <a:extLst>
            <a:ext uri="{FF2B5EF4-FFF2-40B4-BE49-F238E27FC236}">
              <a16:creationId xmlns:a16="http://schemas.microsoft.com/office/drawing/2014/main" id="{00000000-0008-0000-0400-0000A0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前年度から</a:t>
          </a:r>
          <a:r>
            <a:rPr kumimoji="1" lang="en-US" altLang="ja-JP" sz="1300">
              <a:latin typeface="ＭＳ Ｐゴシック" panose="020B0600070205080204" pitchFamily="50" charset="-128"/>
              <a:ea typeface="ＭＳ Ｐゴシック" panose="020B0600070205080204" pitchFamily="50" charset="-128"/>
            </a:rPr>
            <a:t>1.0</a:t>
          </a:r>
          <a:r>
            <a:rPr kumimoji="1" lang="ja-JP" altLang="en-US" sz="1300">
              <a:latin typeface="ＭＳ Ｐゴシック" panose="020B0600070205080204" pitchFamily="50" charset="-128"/>
              <a:ea typeface="ＭＳ Ｐゴシック" panose="020B0600070205080204" pitchFamily="50" charset="-128"/>
            </a:rPr>
            <a:t>ポイント減少し、類似団体平均を</a:t>
          </a:r>
          <a:r>
            <a:rPr kumimoji="1" lang="en-US" altLang="ja-JP" sz="1300">
              <a:latin typeface="ＭＳ Ｐゴシック" panose="020B0600070205080204" pitchFamily="50" charset="-128"/>
              <a:ea typeface="ＭＳ Ｐゴシック" panose="020B0600070205080204" pitchFamily="50" charset="-128"/>
            </a:rPr>
            <a:t>1.5</a:t>
          </a:r>
          <a:r>
            <a:rPr kumimoji="1" lang="ja-JP" altLang="en-US" sz="1300">
              <a:latin typeface="ＭＳ Ｐゴシック" panose="020B0600070205080204" pitchFamily="50" charset="-128"/>
              <a:ea typeface="ＭＳ Ｐゴシック" panose="020B0600070205080204" pitchFamily="50" charset="-128"/>
            </a:rPr>
            <a:t>ポイント下回っている。子どもに対する医療扶助費に、ふれあいふるさと基金を充当したことが主な要因である。扶助費の総額は増加傾向にあるが、各種補助金や基金を適切に活用し、一般財源充当額の抑制に努める。</a:t>
          </a:r>
        </a:p>
      </xdr:txBody>
    </xdr:sp>
    <xdr:clientData/>
  </xdr:twoCellAnchor>
  <xdr:oneCellAnchor>
    <xdr:from>
      <xdr:col>3</xdr:col>
      <xdr:colOff>123825</xdr:colOff>
      <xdr:row>49</xdr:row>
      <xdr:rowOff>107950</xdr:rowOff>
    </xdr:from>
    <xdr:ext cx="298543" cy="225703"/>
    <xdr:sp macro="" textlink="">
      <xdr:nvSpPr>
        <xdr:cNvPr id="161" name="テキスト ボックス 160">
          <a:extLst>
            <a:ext uri="{FF2B5EF4-FFF2-40B4-BE49-F238E27FC236}">
              <a16:creationId xmlns:a16="http://schemas.microsoft.com/office/drawing/2014/main" id="{00000000-0008-0000-0400-0000A1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2" name="直線コネクタ 161">
          <a:extLst>
            <a:ext uri="{FF2B5EF4-FFF2-40B4-BE49-F238E27FC236}">
              <a16:creationId xmlns:a16="http://schemas.microsoft.com/office/drawing/2014/main" id="{00000000-0008-0000-0400-0000A2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3" name="テキスト ボックス 162">
          <a:extLst>
            <a:ext uri="{FF2B5EF4-FFF2-40B4-BE49-F238E27FC236}">
              <a16:creationId xmlns:a16="http://schemas.microsoft.com/office/drawing/2014/main" id="{00000000-0008-0000-0400-0000A3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61</xdr:row>
      <xdr:rowOff>69850</xdr:rowOff>
    </xdr:from>
    <xdr:to>
      <xdr:col>26</xdr:col>
      <xdr:colOff>184150</xdr:colOff>
      <xdr:row>61</xdr:row>
      <xdr:rowOff>69850</xdr:rowOff>
    </xdr:to>
    <xdr:cxnSp macro="">
      <xdr:nvCxnSpPr>
        <xdr:cNvPr id="164" name="直線コネクタ 163">
          <a:extLst>
            <a:ext uri="{FF2B5EF4-FFF2-40B4-BE49-F238E27FC236}">
              <a16:creationId xmlns:a16="http://schemas.microsoft.com/office/drawing/2014/main" id="{00000000-0008-0000-0400-0000A4000000}"/>
            </a:ext>
          </a:extLst>
        </xdr:cNvPr>
        <xdr:cNvCxnSpPr/>
      </xdr:nvCxnSpPr>
      <xdr:spPr>
        <a:xfrm>
          <a:off x="762000" y="10528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60</xdr:row>
      <xdr:rowOff>99077</xdr:rowOff>
    </xdr:from>
    <xdr:ext cx="508000" cy="259045"/>
    <xdr:sp macro="" textlink="">
      <xdr:nvSpPr>
        <xdr:cNvPr id="165" name="テキスト ボックス 164">
          <a:extLst>
            <a:ext uri="{FF2B5EF4-FFF2-40B4-BE49-F238E27FC236}">
              <a16:creationId xmlns:a16="http://schemas.microsoft.com/office/drawing/2014/main" id="{00000000-0008-0000-0400-0000A5000000}"/>
            </a:ext>
          </a:extLst>
        </xdr:cNvPr>
        <xdr:cNvSpPr txBox="1"/>
      </xdr:nvSpPr>
      <xdr:spPr>
        <a:xfrm>
          <a:off x="254000" y="10386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58</xdr:row>
      <xdr:rowOff>127000</xdr:rowOff>
    </xdr:from>
    <xdr:to>
      <xdr:col>26</xdr:col>
      <xdr:colOff>184150</xdr:colOff>
      <xdr:row>58</xdr:row>
      <xdr:rowOff>127000</xdr:rowOff>
    </xdr:to>
    <xdr:cxnSp macro="">
      <xdr:nvCxnSpPr>
        <xdr:cNvPr id="166" name="直線コネクタ 165">
          <a:extLst>
            <a:ext uri="{FF2B5EF4-FFF2-40B4-BE49-F238E27FC236}">
              <a16:creationId xmlns:a16="http://schemas.microsoft.com/office/drawing/2014/main" id="{00000000-0008-0000-0400-0000A6000000}"/>
            </a:ext>
          </a:extLst>
        </xdr:cNvPr>
        <xdr:cNvCxnSpPr/>
      </xdr:nvCxnSpPr>
      <xdr:spPr>
        <a:xfrm>
          <a:off x="762000" y="10071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57</xdr:row>
      <xdr:rowOff>156227</xdr:rowOff>
    </xdr:from>
    <xdr:ext cx="508000" cy="259045"/>
    <xdr:sp macro="" textlink="">
      <xdr:nvSpPr>
        <xdr:cNvPr id="167" name="テキスト ボックス 166">
          <a:extLst>
            <a:ext uri="{FF2B5EF4-FFF2-40B4-BE49-F238E27FC236}">
              <a16:creationId xmlns:a16="http://schemas.microsoft.com/office/drawing/2014/main" id="{00000000-0008-0000-0400-0000A7000000}"/>
            </a:ext>
          </a:extLst>
        </xdr:cNvPr>
        <xdr:cNvSpPr txBox="1"/>
      </xdr:nvSpPr>
      <xdr:spPr>
        <a:xfrm>
          <a:off x="254000" y="9928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56</xdr:row>
      <xdr:rowOff>12700</xdr:rowOff>
    </xdr:from>
    <xdr:to>
      <xdr:col>26</xdr:col>
      <xdr:colOff>184150</xdr:colOff>
      <xdr:row>56</xdr:row>
      <xdr:rowOff>12700</xdr:rowOff>
    </xdr:to>
    <xdr:cxnSp macro="">
      <xdr:nvCxnSpPr>
        <xdr:cNvPr id="168" name="直線コネクタ 167">
          <a:extLst>
            <a:ext uri="{FF2B5EF4-FFF2-40B4-BE49-F238E27FC236}">
              <a16:creationId xmlns:a16="http://schemas.microsoft.com/office/drawing/2014/main" id="{00000000-0008-0000-0400-0000A8000000}"/>
            </a:ext>
          </a:extLst>
        </xdr:cNvPr>
        <xdr:cNvCxnSpPr/>
      </xdr:nvCxnSpPr>
      <xdr:spPr>
        <a:xfrm>
          <a:off x="762000" y="9613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55</xdr:row>
      <xdr:rowOff>41927</xdr:rowOff>
    </xdr:from>
    <xdr:ext cx="508000" cy="259045"/>
    <xdr:sp macro="" textlink="">
      <xdr:nvSpPr>
        <xdr:cNvPr id="169" name="テキスト ボックス 168">
          <a:extLst>
            <a:ext uri="{FF2B5EF4-FFF2-40B4-BE49-F238E27FC236}">
              <a16:creationId xmlns:a16="http://schemas.microsoft.com/office/drawing/2014/main" id="{00000000-0008-0000-0400-0000A9000000}"/>
            </a:ext>
          </a:extLst>
        </xdr:cNvPr>
        <xdr:cNvSpPr txBox="1"/>
      </xdr:nvSpPr>
      <xdr:spPr>
        <a:xfrm>
          <a:off x="254000" y="9471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53</xdr:row>
      <xdr:rowOff>69850</xdr:rowOff>
    </xdr:from>
    <xdr:to>
      <xdr:col>26</xdr:col>
      <xdr:colOff>184150</xdr:colOff>
      <xdr:row>53</xdr:row>
      <xdr:rowOff>69850</xdr:rowOff>
    </xdr:to>
    <xdr:cxnSp macro="">
      <xdr:nvCxnSpPr>
        <xdr:cNvPr id="170" name="直線コネクタ 169">
          <a:extLst>
            <a:ext uri="{FF2B5EF4-FFF2-40B4-BE49-F238E27FC236}">
              <a16:creationId xmlns:a16="http://schemas.microsoft.com/office/drawing/2014/main" id="{00000000-0008-0000-0400-0000AA000000}"/>
            </a:ext>
          </a:extLst>
        </xdr:cNvPr>
        <xdr:cNvCxnSpPr/>
      </xdr:nvCxnSpPr>
      <xdr:spPr>
        <a:xfrm>
          <a:off x="762000" y="9156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52</xdr:row>
      <xdr:rowOff>99077</xdr:rowOff>
    </xdr:from>
    <xdr:ext cx="508000" cy="259045"/>
    <xdr:sp macro="" textlink="">
      <xdr:nvSpPr>
        <xdr:cNvPr id="171" name="テキスト ボックス 170">
          <a:extLst>
            <a:ext uri="{FF2B5EF4-FFF2-40B4-BE49-F238E27FC236}">
              <a16:creationId xmlns:a16="http://schemas.microsoft.com/office/drawing/2014/main" id="{00000000-0008-0000-0400-0000AB000000}"/>
            </a:ext>
          </a:extLst>
        </xdr:cNvPr>
        <xdr:cNvSpPr txBox="1"/>
      </xdr:nvSpPr>
      <xdr:spPr>
        <a:xfrm>
          <a:off x="254000" y="9014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72" name="直線コネクタ 171">
          <a:extLst>
            <a:ext uri="{FF2B5EF4-FFF2-40B4-BE49-F238E27FC236}">
              <a16:creationId xmlns:a16="http://schemas.microsoft.com/office/drawing/2014/main" id="{00000000-0008-0000-0400-0000AC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49</xdr:row>
      <xdr:rowOff>156227</xdr:rowOff>
    </xdr:from>
    <xdr:ext cx="508000" cy="259045"/>
    <xdr:sp macro="" textlink="">
      <xdr:nvSpPr>
        <xdr:cNvPr id="173" name="テキスト ボックス 172">
          <a:extLst>
            <a:ext uri="{FF2B5EF4-FFF2-40B4-BE49-F238E27FC236}">
              <a16:creationId xmlns:a16="http://schemas.microsoft.com/office/drawing/2014/main" id="{00000000-0008-0000-0400-0000AD000000}"/>
            </a:ext>
          </a:extLst>
        </xdr:cNvPr>
        <xdr:cNvSpPr txBox="1"/>
      </xdr:nvSpPr>
      <xdr:spPr>
        <a:xfrm>
          <a:off x="254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64</xdr:row>
      <xdr:rowOff>12700</xdr:rowOff>
    </xdr:to>
    <xdr:sp macro="" textlink="">
      <xdr:nvSpPr>
        <xdr:cNvPr id="174" name="扶助費グラフ枠">
          <a:extLst>
            <a:ext uri="{FF2B5EF4-FFF2-40B4-BE49-F238E27FC236}">
              <a16:creationId xmlns:a16="http://schemas.microsoft.com/office/drawing/2014/main" id="{00000000-0008-0000-0400-0000AE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52</xdr:row>
      <xdr:rowOff>104140</xdr:rowOff>
    </xdr:from>
    <xdr:to>
      <xdr:col>24</xdr:col>
      <xdr:colOff>25400</xdr:colOff>
      <xdr:row>61</xdr:row>
      <xdr:rowOff>60706</xdr:rowOff>
    </xdr:to>
    <xdr:cxnSp macro="">
      <xdr:nvCxnSpPr>
        <xdr:cNvPr id="175" name="直線コネクタ 174">
          <a:extLst>
            <a:ext uri="{FF2B5EF4-FFF2-40B4-BE49-F238E27FC236}">
              <a16:creationId xmlns:a16="http://schemas.microsoft.com/office/drawing/2014/main" id="{00000000-0008-0000-0400-0000AF000000}"/>
            </a:ext>
          </a:extLst>
        </xdr:cNvPr>
        <xdr:cNvCxnSpPr/>
      </xdr:nvCxnSpPr>
      <xdr:spPr>
        <a:xfrm flipV="1">
          <a:off x="4826000" y="9019540"/>
          <a:ext cx="0" cy="14996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61</xdr:row>
      <xdr:rowOff>32783</xdr:rowOff>
    </xdr:from>
    <xdr:ext cx="762000" cy="259045"/>
    <xdr:sp macro="" textlink="">
      <xdr:nvSpPr>
        <xdr:cNvPr id="176" name="扶助費最小値テキスト">
          <a:extLst>
            <a:ext uri="{FF2B5EF4-FFF2-40B4-BE49-F238E27FC236}">
              <a16:creationId xmlns:a16="http://schemas.microsoft.com/office/drawing/2014/main" id="{00000000-0008-0000-0400-0000B0000000}"/>
            </a:ext>
          </a:extLst>
        </xdr:cNvPr>
        <xdr:cNvSpPr txBox="1"/>
      </xdr:nvSpPr>
      <xdr:spPr>
        <a:xfrm>
          <a:off x="4914900" y="104912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61</xdr:row>
      <xdr:rowOff>60706</xdr:rowOff>
    </xdr:from>
    <xdr:to>
      <xdr:col>24</xdr:col>
      <xdr:colOff>114300</xdr:colOff>
      <xdr:row>61</xdr:row>
      <xdr:rowOff>60706</xdr:rowOff>
    </xdr:to>
    <xdr:cxnSp macro="">
      <xdr:nvCxnSpPr>
        <xdr:cNvPr id="177" name="直線コネクタ 176">
          <a:extLst>
            <a:ext uri="{FF2B5EF4-FFF2-40B4-BE49-F238E27FC236}">
              <a16:creationId xmlns:a16="http://schemas.microsoft.com/office/drawing/2014/main" id="{00000000-0008-0000-0400-0000B1000000}"/>
            </a:ext>
          </a:extLst>
        </xdr:cNvPr>
        <xdr:cNvCxnSpPr/>
      </xdr:nvCxnSpPr>
      <xdr:spPr>
        <a:xfrm>
          <a:off x="4737100" y="105191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19067</xdr:rowOff>
    </xdr:from>
    <xdr:ext cx="762000" cy="259045"/>
    <xdr:sp macro="" textlink="">
      <xdr:nvSpPr>
        <xdr:cNvPr id="178" name="扶助費最大値テキスト">
          <a:extLst>
            <a:ext uri="{FF2B5EF4-FFF2-40B4-BE49-F238E27FC236}">
              <a16:creationId xmlns:a16="http://schemas.microsoft.com/office/drawing/2014/main" id="{00000000-0008-0000-0400-0000B2000000}"/>
            </a:ext>
          </a:extLst>
        </xdr:cNvPr>
        <xdr:cNvSpPr txBox="1"/>
      </xdr:nvSpPr>
      <xdr:spPr>
        <a:xfrm>
          <a:off x="4914900" y="8763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52</xdr:row>
      <xdr:rowOff>104140</xdr:rowOff>
    </xdr:from>
    <xdr:to>
      <xdr:col>24</xdr:col>
      <xdr:colOff>114300</xdr:colOff>
      <xdr:row>52</xdr:row>
      <xdr:rowOff>104140</xdr:rowOff>
    </xdr:to>
    <xdr:cxnSp macro="">
      <xdr:nvCxnSpPr>
        <xdr:cNvPr id="179" name="直線コネクタ 178">
          <a:extLst>
            <a:ext uri="{FF2B5EF4-FFF2-40B4-BE49-F238E27FC236}">
              <a16:creationId xmlns:a16="http://schemas.microsoft.com/office/drawing/2014/main" id="{00000000-0008-0000-0400-0000B3000000}"/>
            </a:ext>
          </a:extLst>
        </xdr:cNvPr>
        <xdr:cNvCxnSpPr/>
      </xdr:nvCxnSpPr>
      <xdr:spPr>
        <a:xfrm>
          <a:off x="4737100" y="90195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55</xdr:row>
      <xdr:rowOff>74422</xdr:rowOff>
    </xdr:from>
    <xdr:to>
      <xdr:col>24</xdr:col>
      <xdr:colOff>25400</xdr:colOff>
      <xdr:row>55</xdr:row>
      <xdr:rowOff>165862</xdr:rowOff>
    </xdr:to>
    <xdr:cxnSp macro="">
      <xdr:nvCxnSpPr>
        <xdr:cNvPr id="180" name="直線コネクタ 179">
          <a:extLst>
            <a:ext uri="{FF2B5EF4-FFF2-40B4-BE49-F238E27FC236}">
              <a16:creationId xmlns:a16="http://schemas.microsoft.com/office/drawing/2014/main" id="{00000000-0008-0000-0400-0000B4000000}"/>
            </a:ext>
          </a:extLst>
        </xdr:cNvPr>
        <xdr:cNvCxnSpPr/>
      </xdr:nvCxnSpPr>
      <xdr:spPr>
        <a:xfrm flipV="1">
          <a:off x="3987800" y="9504172"/>
          <a:ext cx="838200" cy="91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132859</xdr:rowOff>
    </xdr:from>
    <xdr:ext cx="762000" cy="259045"/>
    <xdr:sp macro="" textlink="">
      <xdr:nvSpPr>
        <xdr:cNvPr id="181" name="扶助費平均値テキスト">
          <a:extLst>
            <a:ext uri="{FF2B5EF4-FFF2-40B4-BE49-F238E27FC236}">
              <a16:creationId xmlns:a16="http://schemas.microsoft.com/office/drawing/2014/main" id="{00000000-0008-0000-0400-0000B5000000}"/>
            </a:ext>
          </a:extLst>
        </xdr:cNvPr>
        <xdr:cNvSpPr txBox="1"/>
      </xdr:nvSpPr>
      <xdr:spPr>
        <a:xfrm>
          <a:off x="4914900" y="956260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55</xdr:row>
      <xdr:rowOff>160782</xdr:rowOff>
    </xdr:from>
    <xdr:to>
      <xdr:col>24</xdr:col>
      <xdr:colOff>76200</xdr:colOff>
      <xdr:row>56</xdr:row>
      <xdr:rowOff>90932</xdr:rowOff>
    </xdr:to>
    <xdr:sp macro="" textlink="">
      <xdr:nvSpPr>
        <xdr:cNvPr id="182" name="フローチャート: 判断 181">
          <a:extLst>
            <a:ext uri="{FF2B5EF4-FFF2-40B4-BE49-F238E27FC236}">
              <a16:creationId xmlns:a16="http://schemas.microsoft.com/office/drawing/2014/main" id="{00000000-0008-0000-0400-0000B6000000}"/>
            </a:ext>
          </a:extLst>
        </xdr:cNvPr>
        <xdr:cNvSpPr/>
      </xdr:nvSpPr>
      <xdr:spPr>
        <a:xfrm>
          <a:off x="4775200" y="95905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55</xdr:row>
      <xdr:rowOff>147574</xdr:rowOff>
    </xdr:from>
    <xdr:to>
      <xdr:col>19</xdr:col>
      <xdr:colOff>187325</xdr:colOff>
      <xdr:row>55</xdr:row>
      <xdr:rowOff>165862</xdr:rowOff>
    </xdr:to>
    <xdr:cxnSp macro="">
      <xdr:nvCxnSpPr>
        <xdr:cNvPr id="183" name="直線コネクタ 182">
          <a:extLst>
            <a:ext uri="{FF2B5EF4-FFF2-40B4-BE49-F238E27FC236}">
              <a16:creationId xmlns:a16="http://schemas.microsoft.com/office/drawing/2014/main" id="{00000000-0008-0000-0400-0000B7000000}"/>
            </a:ext>
          </a:extLst>
        </xdr:cNvPr>
        <xdr:cNvCxnSpPr/>
      </xdr:nvCxnSpPr>
      <xdr:spPr>
        <a:xfrm>
          <a:off x="3098800" y="9577324"/>
          <a:ext cx="8890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55</xdr:row>
      <xdr:rowOff>124206</xdr:rowOff>
    </xdr:from>
    <xdr:to>
      <xdr:col>20</xdr:col>
      <xdr:colOff>38100</xdr:colOff>
      <xdr:row>56</xdr:row>
      <xdr:rowOff>54356</xdr:rowOff>
    </xdr:to>
    <xdr:sp macro="" textlink="">
      <xdr:nvSpPr>
        <xdr:cNvPr id="184" name="フローチャート: 判断 183">
          <a:extLst>
            <a:ext uri="{FF2B5EF4-FFF2-40B4-BE49-F238E27FC236}">
              <a16:creationId xmlns:a16="http://schemas.microsoft.com/office/drawing/2014/main" id="{00000000-0008-0000-0400-0000B8000000}"/>
            </a:ext>
          </a:extLst>
        </xdr:cNvPr>
        <xdr:cNvSpPr/>
      </xdr:nvSpPr>
      <xdr:spPr>
        <a:xfrm>
          <a:off x="3937000" y="95539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56</xdr:row>
      <xdr:rowOff>39133</xdr:rowOff>
    </xdr:from>
    <xdr:ext cx="736600" cy="259045"/>
    <xdr:sp macro="" textlink="">
      <xdr:nvSpPr>
        <xdr:cNvPr id="185" name="テキスト ボックス 184">
          <a:extLst>
            <a:ext uri="{FF2B5EF4-FFF2-40B4-BE49-F238E27FC236}">
              <a16:creationId xmlns:a16="http://schemas.microsoft.com/office/drawing/2014/main" id="{00000000-0008-0000-0400-0000B9000000}"/>
            </a:ext>
          </a:extLst>
        </xdr:cNvPr>
        <xdr:cNvSpPr txBox="1"/>
      </xdr:nvSpPr>
      <xdr:spPr>
        <a:xfrm>
          <a:off x="3606800" y="964033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55</xdr:row>
      <xdr:rowOff>101854</xdr:rowOff>
    </xdr:from>
    <xdr:to>
      <xdr:col>15</xdr:col>
      <xdr:colOff>98425</xdr:colOff>
      <xdr:row>55</xdr:row>
      <xdr:rowOff>147574</xdr:rowOff>
    </xdr:to>
    <xdr:cxnSp macro="">
      <xdr:nvCxnSpPr>
        <xdr:cNvPr id="186" name="直線コネクタ 185">
          <a:extLst>
            <a:ext uri="{FF2B5EF4-FFF2-40B4-BE49-F238E27FC236}">
              <a16:creationId xmlns:a16="http://schemas.microsoft.com/office/drawing/2014/main" id="{00000000-0008-0000-0400-0000BA000000}"/>
            </a:ext>
          </a:extLst>
        </xdr:cNvPr>
        <xdr:cNvCxnSpPr/>
      </xdr:nvCxnSpPr>
      <xdr:spPr>
        <a:xfrm>
          <a:off x="2209800" y="9531604"/>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55</xdr:row>
      <xdr:rowOff>69342</xdr:rowOff>
    </xdr:from>
    <xdr:to>
      <xdr:col>15</xdr:col>
      <xdr:colOff>149225</xdr:colOff>
      <xdr:row>55</xdr:row>
      <xdr:rowOff>170942</xdr:rowOff>
    </xdr:to>
    <xdr:sp macro="" textlink="">
      <xdr:nvSpPr>
        <xdr:cNvPr id="187" name="フローチャート: 判断 186">
          <a:extLst>
            <a:ext uri="{FF2B5EF4-FFF2-40B4-BE49-F238E27FC236}">
              <a16:creationId xmlns:a16="http://schemas.microsoft.com/office/drawing/2014/main" id="{00000000-0008-0000-0400-0000BB000000}"/>
            </a:ext>
          </a:extLst>
        </xdr:cNvPr>
        <xdr:cNvSpPr/>
      </xdr:nvSpPr>
      <xdr:spPr>
        <a:xfrm>
          <a:off x="3048000" y="94990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54</xdr:row>
      <xdr:rowOff>9669</xdr:rowOff>
    </xdr:from>
    <xdr:ext cx="762000" cy="259045"/>
    <xdr:sp macro="" textlink="">
      <xdr:nvSpPr>
        <xdr:cNvPr id="188" name="テキスト ボックス 187">
          <a:extLst>
            <a:ext uri="{FF2B5EF4-FFF2-40B4-BE49-F238E27FC236}">
              <a16:creationId xmlns:a16="http://schemas.microsoft.com/office/drawing/2014/main" id="{00000000-0008-0000-0400-0000BC000000}"/>
            </a:ext>
          </a:extLst>
        </xdr:cNvPr>
        <xdr:cNvSpPr txBox="1"/>
      </xdr:nvSpPr>
      <xdr:spPr>
        <a:xfrm>
          <a:off x="2717800" y="92679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55</xdr:row>
      <xdr:rowOff>101854</xdr:rowOff>
    </xdr:from>
    <xdr:to>
      <xdr:col>11</xdr:col>
      <xdr:colOff>9525</xdr:colOff>
      <xdr:row>55</xdr:row>
      <xdr:rowOff>129286</xdr:rowOff>
    </xdr:to>
    <xdr:cxnSp macro="">
      <xdr:nvCxnSpPr>
        <xdr:cNvPr id="189" name="直線コネクタ 188">
          <a:extLst>
            <a:ext uri="{FF2B5EF4-FFF2-40B4-BE49-F238E27FC236}">
              <a16:creationId xmlns:a16="http://schemas.microsoft.com/office/drawing/2014/main" id="{00000000-0008-0000-0400-0000BD000000}"/>
            </a:ext>
          </a:extLst>
        </xdr:cNvPr>
        <xdr:cNvCxnSpPr/>
      </xdr:nvCxnSpPr>
      <xdr:spPr>
        <a:xfrm flipV="1">
          <a:off x="1320800" y="9531604"/>
          <a:ext cx="889000" cy="27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55</xdr:row>
      <xdr:rowOff>23622</xdr:rowOff>
    </xdr:from>
    <xdr:to>
      <xdr:col>11</xdr:col>
      <xdr:colOff>60325</xdr:colOff>
      <xdr:row>55</xdr:row>
      <xdr:rowOff>125222</xdr:rowOff>
    </xdr:to>
    <xdr:sp macro="" textlink="">
      <xdr:nvSpPr>
        <xdr:cNvPr id="190" name="フローチャート: 判断 189">
          <a:extLst>
            <a:ext uri="{FF2B5EF4-FFF2-40B4-BE49-F238E27FC236}">
              <a16:creationId xmlns:a16="http://schemas.microsoft.com/office/drawing/2014/main" id="{00000000-0008-0000-0400-0000BE000000}"/>
            </a:ext>
          </a:extLst>
        </xdr:cNvPr>
        <xdr:cNvSpPr/>
      </xdr:nvSpPr>
      <xdr:spPr>
        <a:xfrm>
          <a:off x="2159000" y="94533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53</xdr:row>
      <xdr:rowOff>135399</xdr:rowOff>
    </xdr:from>
    <xdr:ext cx="762000" cy="259045"/>
    <xdr:sp macro="" textlink="">
      <xdr:nvSpPr>
        <xdr:cNvPr id="191" name="テキスト ボックス 190">
          <a:extLst>
            <a:ext uri="{FF2B5EF4-FFF2-40B4-BE49-F238E27FC236}">
              <a16:creationId xmlns:a16="http://schemas.microsoft.com/office/drawing/2014/main" id="{00000000-0008-0000-0400-0000BF000000}"/>
            </a:ext>
          </a:extLst>
        </xdr:cNvPr>
        <xdr:cNvSpPr txBox="1"/>
      </xdr:nvSpPr>
      <xdr:spPr>
        <a:xfrm>
          <a:off x="1828800" y="92222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55</xdr:row>
      <xdr:rowOff>69342</xdr:rowOff>
    </xdr:from>
    <xdr:to>
      <xdr:col>6</xdr:col>
      <xdr:colOff>171450</xdr:colOff>
      <xdr:row>55</xdr:row>
      <xdr:rowOff>170942</xdr:rowOff>
    </xdr:to>
    <xdr:sp macro="" textlink="">
      <xdr:nvSpPr>
        <xdr:cNvPr id="192" name="フローチャート: 判断 191">
          <a:extLst>
            <a:ext uri="{FF2B5EF4-FFF2-40B4-BE49-F238E27FC236}">
              <a16:creationId xmlns:a16="http://schemas.microsoft.com/office/drawing/2014/main" id="{00000000-0008-0000-0400-0000C0000000}"/>
            </a:ext>
          </a:extLst>
        </xdr:cNvPr>
        <xdr:cNvSpPr/>
      </xdr:nvSpPr>
      <xdr:spPr>
        <a:xfrm>
          <a:off x="1270000" y="94990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54</xdr:row>
      <xdr:rowOff>9669</xdr:rowOff>
    </xdr:from>
    <xdr:ext cx="762000" cy="259045"/>
    <xdr:sp macro="" textlink="">
      <xdr:nvSpPr>
        <xdr:cNvPr id="193" name="テキスト ボックス 192">
          <a:extLst>
            <a:ext uri="{FF2B5EF4-FFF2-40B4-BE49-F238E27FC236}">
              <a16:creationId xmlns:a16="http://schemas.microsoft.com/office/drawing/2014/main" id="{00000000-0008-0000-0400-0000C1000000}"/>
            </a:ext>
          </a:extLst>
        </xdr:cNvPr>
        <xdr:cNvSpPr txBox="1"/>
      </xdr:nvSpPr>
      <xdr:spPr>
        <a:xfrm>
          <a:off x="939800" y="92679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194" name="テキスト ボックス 193">
          <a:extLst>
            <a:ext uri="{FF2B5EF4-FFF2-40B4-BE49-F238E27FC236}">
              <a16:creationId xmlns:a16="http://schemas.microsoft.com/office/drawing/2014/main" id="{00000000-0008-0000-0400-0000C2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195" name="テキスト ボックス 194">
          <a:extLst>
            <a:ext uri="{FF2B5EF4-FFF2-40B4-BE49-F238E27FC236}">
              <a16:creationId xmlns:a16="http://schemas.microsoft.com/office/drawing/2014/main" id="{00000000-0008-0000-0400-0000C3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196" name="テキスト ボックス 195">
          <a:extLst>
            <a:ext uri="{FF2B5EF4-FFF2-40B4-BE49-F238E27FC236}">
              <a16:creationId xmlns:a16="http://schemas.microsoft.com/office/drawing/2014/main" id="{00000000-0008-0000-0400-0000C4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197" name="テキスト ボックス 196">
          <a:extLst>
            <a:ext uri="{FF2B5EF4-FFF2-40B4-BE49-F238E27FC236}">
              <a16:creationId xmlns:a16="http://schemas.microsoft.com/office/drawing/2014/main" id="{00000000-0008-0000-0400-0000C5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198" name="テキスト ボックス 197">
          <a:extLst>
            <a:ext uri="{FF2B5EF4-FFF2-40B4-BE49-F238E27FC236}">
              <a16:creationId xmlns:a16="http://schemas.microsoft.com/office/drawing/2014/main" id="{00000000-0008-0000-0400-0000C6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55</xdr:row>
      <xdr:rowOff>23622</xdr:rowOff>
    </xdr:from>
    <xdr:to>
      <xdr:col>24</xdr:col>
      <xdr:colOff>76200</xdr:colOff>
      <xdr:row>55</xdr:row>
      <xdr:rowOff>125222</xdr:rowOff>
    </xdr:to>
    <xdr:sp macro="" textlink="">
      <xdr:nvSpPr>
        <xdr:cNvPr id="199" name="楕円 198">
          <a:extLst>
            <a:ext uri="{FF2B5EF4-FFF2-40B4-BE49-F238E27FC236}">
              <a16:creationId xmlns:a16="http://schemas.microsoft.com/office/drawing/2014/main" id="{00000000-0008-0000-0400-0000C7000000}"/>
            </a:ext>
          </a:extLst>
        </xdr:cNvPr>
        <xdr:cNvSpPr/>
      </xdr:nvSpPr>
      <xdr:spPr>
        <a:xfrm>
          <a:off x="4775200" y="94533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54</xdr:row>
      <xdr:rowOff>40149</xdr:rowOff>
    </xdr:from>
    <xdr:ext cx="762000" cy="259045"/>
    <xdr:sp macro="" textlink="">
      <xdr:nvSpPr>
        <xdr:cNvPr id="200" name="扶助費該当値テキスト">
          <a:extLst>
            <a:ext uri="{FF2B5EF4-FFF2-40B4-BE49-F238E27FC236}">
              <a16:creationId xmlns:a16="http://schemas.microsoft.com/office/drawing/2014/main" id="{00000000-0008-0000-0400-0000C8000000}"/>
            </a:ext>
          </a:extLst>
        </xdr:cNvPr>
        <xdr:cNvSpPr txBox="1"/>
      </xdr:nvSpPr>
      <xdr:spPr>
        <a:xfrm>
          <a:off x="4914900" y="92984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55</xdr:row>
      <xdr:rowOff>115062</xdr:rowOff>
    </xdr:from>
    <xdr:to>
      <xdr:col>20</xdr:col>
      <xdr:colOff>38100</xdr:colOff>
      <xdr:row>56</xdr:row>
      <xdr:rowOff>45212</xdr:rowOff>
    </xdr:to>
    <xdr:sp macro="" textlink="">
      <xdr:nvSpPr>
        <xdr:cNvPr id="201" name="楕円 200">
          <a:extLst>
            <a:ext uri="{FF2B5EF4-FFF2-40B4-BE49-F238E27FC236}">
              <a16:creationId xmlns:a16="http://schemas.microsoft.com/office/drawing/2014/main" id="{00000000-0008-0000-0400-0000C9000000}"/>
            </a:ext>
          </a:extLst>
        </xdr:cNvPr>
        <xdr:cNvSpPr/>
      </xdr:nvSpPr>
      <xdr:spPr>
        <a:xfrm>
          <a:off x="3937000" y="95448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54</xdr:row>
      <xdr:rowOff>55389</xdr:rowOff>
    </xdr:from>
    <xdr:ext cx="736600" cy="259045"/>
    <xdr:sp macro="" textlink="">
      <xdr:nvSpPr>
        <xdr:cNvPr id="202" name="テキスト ボックス 201">
          <a:extLst>
            <a:ext uri="{FF2B5EF4-FFF2-40B4-BE49-F238E27FC236}">
              <a16:creationId xmlns:a16="http://schemas.microsoft.com/office/drawing/2014/main" id="{00000000-0008-0000-0400-0000CA000000}"/>
            </a:ext>
          </a:extLst>
        </xdr:cNvPr>
        <xdr:cNvSpPr txBox="1"/>
      </xdr:nvSpPr>
      <xdr:spPr>
        <a:xfrm>
          <a:off x="3606800" y="931368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55</xdr:row>
      <xdr:rowOff>96774</xdr:rowOff>
    </xdr:from>
    <xdr:to>
      <xdr:col>15</xdr:col>
      <xdr:colOff>149225</xdr:colOff>
      <xdr:row>56</xdr:row>
      <xdr:rowOff>26924</xdr:rowOff>
    </xdr:to>
    <xdr:sp macro="" textlink="">
      <xdr:nvSpPr>
        <xdr:cNvPr id="203" name="楕円 202">
          <a:extLst>
            <a:ext uri="{FF2B5EF4-FFF2-40B4-BE49-F238E27FC236}">
              <a16:creationId xmlns:a16="http://schemas.microsoft.com/office/drawing/2014/main" id="{00000000-0008-0000-0400-0000CB000000}"/>
            </a:ext>
          </a:extLst>
        </xdr:cNvPr>
        <xdr:cNvSpPr/>
      </xdr:nvSpPr>
      <xdr:spPr>
        <a:xfrm>
          <a:off x="3048000" y="95265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56</xdr:row>
      <xdr:rowOff>11701</xdr:rowOff>
    </xdr:from>
    <xdr:ext cx="762000" cy="259045"/>
    <xdr:sp macro="" textlink="">
      <xdr:nvSpPr>
        <xdr:cNvPr id="204" name="テキスト ボックス 203">
          <a:extLst>
            <a:ext uri="{FF2B5EF4-FFF2-40B4-BE49-F238E27FC236}">
              <a16:creationId xmlns:a16="http://schemas.microsoft.com/office/drawing/2014/main" id="{00000000-0008-0000-0400-0000CC000000}"/>
            </a:ext>
          </a:extLst>
        </xdr:cNvPr>
        <xdr:cNvSpPr txBox="1"/>
      </xdr:nvSpPr>
      <xdr:spPr>
        <a:xfrm>
          <a:off x="2717800" y="96129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55</xdr:row>
      <xdr:rowOff>51054</xdr:rowOff>
    </xdr:from>
    <xdr:to>
      <xdr:col>11</xdr:col>
      <xdr:colOff>60325</xdr:colOff>
      <xdr:row>55</xdr:row>
      <xdr:rowOff>152654</xdr:rowOff>
    </xdr:to>
    <xdr:sp macro="" textlink="">
      <xdr:nvSpPr>
        <xdr:cNvPr id="205" name="楕円 204">
          <a:extLst>
            <a:ext uri="{FF2B5EF4-FFF2-40B4-BE49-F238E27FC236}">
              <a16:creationId xmlns:a16="http://schemas.microsoft.com/office/drawing/2014/main" id="{00000000-0008-0000-0400-0000CD000000}"/>
            </a:ext>
          </a:extLst>
        </xdr:cNvPr>
        <xdr:cNvSpPr/>
      </xdr:nvSpPr>
      <xdr:spPr>
        <a:xfrm>
          <a:off x="2159000" y="94808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55</xdr:row>
      <xdr:rowOff>137431</xdr:rowOff>
    </xdr:from>
    <xdr:ext cx="762000" cy="259045"/>
    <xdr:sp macro="" textlink="">
      <xdr:nvSpPr>
        <xdr:cNvPr id="206" name="テキスト ボックス 205">
          <a:extLst>
            <a:ext uri="{FF2B5EF4-FFF2-40B4-BE49-F238E27FC236}">
              <a16:creationId xmlns:a16="http://schemas.microsoft.com/office/drawing/2014/main" id="{00000000-0008-0000-0400-0000CE000000}"/>
            </a:ext>
          </a:extLst>
        </xdr:cNvPr>
        <xdr:cNvSpPr txBox="1"/>
      </xdr:nvSpPr>
      <xdr:spPr>
        <a:xfrm>
          <a:off x="1828800" y="95671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55</xdr:row>
      <xdr:rowOff>78486</xdr:rowOff>
    </xdr:from>
    <xdr:to>
      <xdr:col>6</xdr:col>
      <xdr:colOff>171450</xdr:colOff>
      <xdr:row>56</xdr:row>
      <xdr:rowOff>8636</xdr:rowOff>
    </xdr:to>
    <xdr:sp macro="" textlink="">
      <xdr:nvSpPr>
        <xdr:cNvPr id="207" name="楕円 206">
          <a:extLst>
            <a:ext uri="{FF2B5EF4-FFF2-40B4-BE49-F238E27FC236}">
              <a16:creationId xmlns:a16="http://schemas.microsoft.com/office/drawing/2014/main" id="{00000000-0008-0000-0400-0000CF000000}"/>
            </a:ext>
          </a:extLst>
        </xdr:cNvPr>
        <xdr:cNvSpPr/>
      </xdr:nvSpPr>
      <xdr:spPr>
        <a:xfrm>
          <a:off x="1270000" y="95082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55</xdr:row>
      <xdr:rowOff>164863</xdr:rowOff>
    </xdr:from>
    <xdr:ext cx="762000" cy="259045"/>
    <xdr:sp macro="" textlink="">
      <xdr:nvSpPr>
        <xdr:cNvPr id="208" name="テキスト ボックス 207">
          <a:extLst>
            <a:ext uri="{FF2B5EF4-FFF2-40B4-BE49-F238E27FC236}">
              <a16:creationId xmlns:a16="http://schemas.microsoft.com/office/drawing/2014/main" id="{00000000-0008-0000-0400-0000D0000000}"/>
            </a:ext>
          </a:extLst>
        </xdr:cNvPr>
        <xdr:cNvSpPr txBox="1"/>
      </xdr:nvSpPr>
      <xdr:spPr>
        <a:xfrm>
          <a:off x="939800" y="95946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09" name="正方形/長方形 208">
          <a:extLst>
            <a:ext uri="{FF2B5EF4-FFF2-40B4-BE49-F238E27FC236}">
              <a16:creationId xmlns:a16="http://schemas.microsoft.com/office/drawing/2014/main" id="{00000000-0008-0000-0400-0000D1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0" name="正方形/長方形 209">
          <a:extLst>
            <a:ext uri="{FF2B5EF4-FFF2-40B4-BE49-F238E27FC236}">
              <a16:creationId xmlns:a16="http://schemas.microsoft.com/office/drawing/2014/main" id="{00000000-0008-0000-0400-0000D2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1" name="正方形/長方形 210">
          <a:extLst>
            <a:ext uri="{FF2B5EF4-FFF2-40B4-BE49-F238E27FC236}">
              <a16:creationId xmlns:a16="http://schemas.microsoft.com/office/drawing/2014/main" id="{00000000-0008-0000-0400-0000D3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12" name="正方形/長方形 211">
          <a:extLst>
            <a:ext uri="{FF2B5EF4-FFF2-40B4-BE49-F238E27FC236}">
              <a16:creationId xmlns:a16="http://schemas.microsoft.com/office/drawing/2014/main" id="{00000000-0008-0000-0400-0000D4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13" name="正方形/長方形 212">
          <a:extLst>
            <a:ext uri="{FF2B5EF4-FFF2-40B4-BE49-F238E27FC236}">
              <a16:creationId xmlns:a16="http://schemas.microsoft.com/office/drawing/2014/main" id="{00000000-0008-0000-0400-0000D5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14" name="正方形/長方形 213">
          <a:extLst>
            <a:ext uri="{FF2B5EF4-FFF2-40B4-BE49-F238E27FC236}">
              <a16:creationId xmlns:a16="http://schemas.microsoft.com/office/drawing/2014/main" id="{00000000-0008-0000-0400-0000D6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15" name="正方形/長方形 214">
          <a:extLst>
            <a:ext uri="{FF2B5EF4-FFF2-40B4-BE49-F238E27FC236}">
              <a16:creationId xmlns:a16="http://schemas.microsoft.com/office/drawing/2014/main" id="{00000000-0008-0000-0400-0000D7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16" name="正方形/長方形 215">
          <a:extLst>
            <a:ext uri="{FF2B5EF4-FFF2-40B4-BE49-F238E27FC236}">
              <a16:creationId xmlns:a16="http://schemas.microsoft.com/office/drawing/2014/main" id="{00000000-0008-0000-0400-0000D8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17" name="正方形/長方形 216">
          <a:extLst>
            <a:ext uri="{FF2B5EF4-FFF2-40B4-BE49-F238E27FC236}">
              <a16:creationId xmlns:a16="http://schemas.microsoft.com/office/drawing/2014/main" id="{00000000-0008-0000-0400-0000D9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18" name="正方形/長方形 217">
          <a:extLst>
            <a:ext uri="{FF2B5EF4-FFF2-40B4-BE49-F238E27FC236}">
              <a16:creationId xmlns:a16="http://schemas.microsoft.com/office/drawing/2014/main" id="{00000000-0008-0000-0400-0000DA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19" name="テキスト ボックス 218">
          <a:extLst>
            <a:ext uri="{FF2B5EF4-FFF2-40B4-BE49-F238E27FC236}">
              <a16:creationId xmlns:a16="http://schemas.microsoft.com/office/drawing/2014/main" id="{00000000-0008-0000-0400-0000DB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下水道事業に係る特別会計への繰出金の皆減と、基金への積立金の減少により、前年度から</a:t>
          </a:r>
          <a:r>
            <a:rPr kumimoji="1" lang="en-US" altLang="ja-JP" sz="1300">
              <a:latin typeface="ＭＳ Ｐゴシック" panose="020B0600070205080204" pitchFamily="50" charset="-128"/>
              <a:ea typeface="ＭＳ Ｐゴシック" panose="020B0600070205080204" pitchFamily="50" charset="-128"/>
            </a:rPr>
            <a:t>0.4</a:t>
          </a:r>
          <a:r>
            <a:rPr kumimoji="1" lang="ja-JP" altLang="en-US" sz="1300">
              <a:latin typeface="ＭＳ Ｐゴシック" panose="020B0600070205080204" pitchFamily="50" charset="-128"/>
              <a:ea typeface="ＭＳ Ｐゴシック" panose="020B0600070205080204" pitchFamily="50" charset="-128"/>
            </a:rPr>
            <a:t>ポイント減少している。今後、国民健康保険事業等の財政状態の悪化が懸念されており、特別会計においても事業の見直しを徹底し、経費を節減すること等により、普通会計の負担額の抑制に努める。</a:t>
          </a:r>
        </a:p>
      </xdr:txBody>
    </xdr:sp>
    <xdr:clientData/>
  </xdr:twoCellAnchor>
  <xdr:oneCellAnchor>
    <xdr:from>
      <xdr:col>62</xdr:col>
      <xdr:colOff>6350</xdr:colOff>
      <xdr:row>49</xdr:row>
      <xdr:rowOff>107950</xdr:rowOff>
    </xdr:from>
    <xdr:ext cx="298543" cy="225703"/>
    <xdr:sp macro="" textlink="">
      <xdr:nvSpPr>
        <xdr:cNvPr id="220" name="テキスト ボックス 219">
          <a:extLst>
            <a:ext uri="{FF2B5EF4-FFF2-40B4-BE49-F238E27FC236}">
              <a16:creationId xmlns:a16="http://schemas.microsoft.com/office/drawing/2014/main" id="{00000000-0008-0000-0400-0000DC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1" name="直線コネクタ 220">
          <a:extLst>
            <a:ext uri="{FF2B5EF4-FFF2-40B4-BE49-F238E27FC236}">
              <a16:creationId xmlns:a16="http://schemas.microsoft.com/office/drawing/2014/main" id="{00000000-0008-0000-0400-0000DD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22" name="テキスト ボックス 221">
          <a:extLst>
            <a:ext uri="{FF2B5EF4-FFF2-40B4-BE49-F238E27FC236}">
              <a16:creationId xmlns:a16="http://schemas.microsoft.com/office/drawing/2014/main" id="{00000000-0008-0000-0400-0000DE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61</xdr:row>
      <xdr:rowOff>146050</xdr:rowOff>
    </xdr:from>
    <xdr:to>
      <xdr:col>85</xdr:col>
      <xdr:colOff>66675</xdr:colOff>
      <xdr:row>61</xdr:row>
      <xdr:rowOff>146050</xdr:rowOff>
    </xdr:to>
    <xdr:cxnSp macro="">
      <xdr:nvCxnSpPr>
        <xdr:cNvPr id="223" name="直線コネクタ 222">
          <a:extLst>
            <a:ext uri="{FF2B5EF4-FFF2-40B4-BE49-F238E27FC236}">
              <a16:creationId xmlns:a16="http://schemas.microsoft.com/office/drawing/2014/main" id="{00000000-0008-0000-0400-0000DF000000}"/>
            </a:ext>
          </a:extLst>
        </xdr:cNvPr>
        <xdr:cNvCxnSpPr/>
      </xdr:nvCxnSpPr>
      <xdr:spPr>
        <a:xfrm>
          <a:off x="12446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61</xdr:row>
      <xdr:rowOff>3827</xdr:rowOff>
    </xdr:from>
    <xdr:ext cx="508000" cy="259045"/>
    <xdr:sp macro="" textlink="">
      <xdr:nvSpPr>
        <xdr:cNvPr id="224" name="テキスト ボックス 223">
          <a:extLst>
            <a:ext uri="{FF2B5EF4-FFF2-40B4-BE49-F238E27FC236}">
              <a16:creationId xmlns:a16="http://schemas.microsoft.com/office/drawing/2014/main" id="{00000000-0008-0000-0400-0000E0000000}"/>
            </a:ext>
          </a:extLst>
        </xdr:cNvPr>
        <xdr:cNvSpPr txBox="1"/>
      </xdr:nvSpPr>
      <xdr:spPr>
        <a:xfrm>
          <a:off x="11938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59</xdr:row>
      <xdr:rowOff>107950</xdr:rowOff>
    </xdr:from>
    <xdr:to>
      <xdr:col>85</xdr:col>
      <xdr:colOff>66675</xdr:colOff>
      <xdr:row>59</xdr:row>
      <xdr:rowOff>107950</xdr:rowOff>
    </xdr:to>
    <xdr:cxnSp macro="">
      <xdr:nvCxnSpPr>
        <xdr:cNvPr id="225" name="直線コネクタ 224">
          <a:extLst>
            <a:ext uri="{FF2B5EF4-FFF2-40B4-BE49-F238E27FC236}">
              <a16:creationId xmlns:a16="http://schemas.microsoft.com/office/drawing/2014/main" id="{00000000-0008-0000-0400-0000E1000000}"/>
            </a:ext>
          </a:extLst>
        </xdr:cNvPr>
        <xdr:cNvCxnSpPr/>
      </xdr:nvCxnSpPr>
      <xdr:spPr>
        <a:xfrm>
          <a:off x="12446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58</xdr:row>
      <xdr:rowOff>137177</xdr:rowOff>
    </xdr:from>
    <xdr:ext cx="508000" cy="259045"/>
    <xdr:sp macro="" textlink="">
      <xdr:nvSpPr>
        <xdr:cNvPr id="226" name="テキスト ボックス 225">
          <a:extLst>
            <a:ext uri="{FF2B5EF4-FFF2-40B4-BE49-F238E27FC236}">
              <a16:creationId xmlns:a16="http://schemas.microsoft.com/office/drawing/2014/main" id="{00000000-0008-0000-0400-0000E2000000}"/>
            </a:ext>
          </a:extLst>
        </xdr:cNvPr>
        <xdr:cNvSpPr txBox="1"/>
      </xdr:nvSpPr>
      <xdr:spPr>
        <a:xfrm>
          <a:off x="11938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57</xdr:row>
      <xdr:rowOff>69850</xdr:rowOff>
    </xdr:from>
    <xdr:to>
      <xdr:col>85</xdr:col>
      <xdr:colOff>66675</xdr:colOff>
      <xdr:row>57</xdr:row>
      <xdr:rowOff>69850</xdr:rowOff>
    </xdr:to>
    <xdr:cxnSp macro="">
      <xdr:nvCxnSpPr>
        <xdr:cNvPr id="227" name="直線コネクタ 226">
          <a:extLst>
            <a:ext uri="{FF2B5EF4-FFF2-40B4-BE49-F238E27FC236}">
              <a16:creationId xmlns:a16="http://schemas.microsoft.com/office/drawing/2014/main" id="{00000000-0008-0000-0400-0000E3000000}"/>
            </a:ext>
          </a:extLst>
        </xdr:cNvPr>
        <xdr:cNvCxnSpPr/>
      </xdr:nvCxnSpPr>
      <xdr:spPr>
        <a:xfrm>
          <a:off x="12446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56</xdr:row>
      <xdr:rowOff>99077</xdr:rowOff>
    </xdr:from>
    <xdr:ext cx="508000" cy="259045"/>
    <xdr:sp macro="" textlink="">
      <xdr:nvSpPr>
        <xdr:cNvPr id="228" name="テキスト ボックス 227">
          <a:extLst>
            <a:ext uri="{FF2B5EF4-FFF2-40B4-BE49-F238E27FC236}">
              <a16:creationId xmlns:a16="http://schemas.microsoft.com/office/drawing/2014/main" id="{00000000-0008-0000-0400-0000E4000000}"/>
            </a:ext>
          </a:extLst>
        </xdr:cNvPr>
        <xdr:cNvSpPr txBox="1"/>
      </xdr:nvSpPr>
      <xdr:spPr>
        <a:xfrm>
          <a:off x="11938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55</xdr:row>
      <xdr:rowOff>31750</xdr:rowOff>
    </xdr:from>
    <xdr:to>
      <xdr:col>85</xdr:col>
      <xdr:colOff>66675</xdr:colOff>
      <xdr:row>55</xdr:row>
      <xdr:rowOff>31750</xdr:rowOff>
    </xdr:to>
    <xdr:cxnSp macro="">
      <xdr:nvCxnSpPr>
        <xdr:cNvPr id="229" name="直線コネクタ 228">
          <a:extLst>
            <a:ext uri="{FF2B5EF4-FFF2-40B4-BE49-F238E27FC236}">
              <a16:creationId xmlns:a16="http://schemas.microsoft.com/office/drawing/2014/main" id="{00000000-0008-0000-0400-0000E5000000}"/>
            </a:ext>
          </a:extLst>
        </xdr:cNvPr>
        <xdr:cNvCxnSpPr/>
      </xdr:nvCxnSpPr>
      <xdr:spPr>
        <a:xfrm>
          <a:off x="12446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54</xdr:row>
      <xdr:rowOff>60977</xdr:rowOff>
    </xdr:from>
    <xdr:ext cx="508000" cy="259045"/>
    <xdr:sp macro="" textlink="">
      <xdr:nvSpPr>
        <xdr:cNvPr id="230" name="テキスト ボックス 229">
          <a:extLst>
            <a:ext uri="{FF2B5EF4-FFF2-40B4-BE49-F238E27FC236}">
              <a16:creationId xmlns:a16="http://schemas.microsoft.com/office/drawing/2014/main" id="{00000000-0008-0000-0400-0000E6000000}"/>
            </a:ext>
          </a:extLst>
        </xdr:cNvPr>
        <xdr:cNvSpPr txBox="1"/>
      </xdr:nvSpPr>
      <xdr:spPr>
        <a:xfrm>
          <a:off x="11938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52</xdr:row>
      <xdr:rowOff>165100</xdr:rowOff>
    </xdr:from>
    <xdr:to>
      <xdr:col>85</xdr:col>
      <xdr:colOff>66675</xdr:colOff>
      <xdr:row>52</xdr:row>
      <xdr:rowOff>165100</xdr:rowOff>
    </xdr:to>
    <xdr:cxnSp macro="">
      <xdr:nvCxnSpPr>
        <xdr:cNvPr id="231" name="直線コネクタ 230">
          <a:extLst>
            <a:ext uri="{FF2B5EF4-FFF2-40B4-BE49-F238E27FC236}">
              <a16:creationId xmlns:a16="http://schemas.microsoft.com/office/drawing/2014/main" id="{00000000-0008-0000-0400-0000E7000000}"/>
            </a:ext>
          </a:extLst>
        </xdr:cNvPr>
        <xdr:cNvCxnSpPr/>
      </xdr:nvCxnSpPr>
      <xdr:spPr>
        <a:xfrm>
          <a:off x="12446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22877</xdr:rowOff>
    </xdr:from>
    <xdr:ext cx="508000" cy="259045"/>
    <xdr:sp macro="" textlink="">
      <xdr:nvSpPr>
        <xdr:cNvPr id="232" name="テキスト ボックス 231">
          <a:extLst>
            <a:ext uri="{FF2B5EF4-FFF2-40B4-BE49-F238E27FC236}">
              <a16:creationId xmlns:a16="http://schemas.microsoft.com/office/drawing/2014/main" id="{00000000-0008-0000-0400-0000E8000000}"/>
            </a:ext>
          </a:extLst>
        </xdr:cNvPr>
        <xdr:cNvSpPr txBox="1"/>
      </xdr:nvSpPr>
      <xdr:spPr>
        <a:xfrm>
          <a:off x="11938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33" name="直線コネクタ 232">
          <a:extLst>
            <a:ext uri="{FF2B5EF4-FFF2-40B4-BE49-F238E27FC236}">
              <a16:creationId xmlns:a16="http://schemas.microsoft.com/office/drawing/2014/main" id="{00000000-0008-0000-0400-0000E9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49</xdr:row>
      <xdr:rowOff>156227</xdr:rowOff>
    </xdr:from>
    <xdr:ext cx="508000" cy="259045"/>
    <xdr:sp macro="" textlink="">
      <xdr:nvSpPr>
        <xdr:cNvPr id="234" name="テキスト ボックス 233">
          <a:extLst>
            <a:ext uri="{FF2B5EF4-FFF2-40B4-BE49-F238E27FC236}">
              <a16:creationId xmlns:a16="http://schemas.microsoft.com/office/drawing/2014/main" id="{00000000-0008-0000-0400-0000EA000000}"/>
            </a:ext>
          </a:extLst>
        </xdr:cNvPr>
        <xdr:cNvSpPr txBox="1"/>
      </xdr:nvSpPr>
      <xdr:spPr>
        <a:xfrm>
          <a:off x="11938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64</xdr:row>
      <xdr:rowOff>12700</xdr:rowOff>
    </xdr:to>
    <xdr:sp macro="" textlink="">
      <xdr:nvSpPr>
        <xdr:cNvPr id="235" name="その他グラフ枠">
          <a:extLst>
            <a:ext uri="{FF2B5EF4-FFF2-40B4-BE49-F238E27FC236}">
              <a16:creationId xmlns:a16="http://schemas.microsoft.com/office/drawing/2014/main" id="{00000000-0008-0000-0400-0000EB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82550</xdr:rowOff>
    </xdr:from>
    <xdr:to>
      <xdr:col>82</xdr:col>
      <xdr:colOff>107950</xdr:colOff>
      <xdr:row>61</xdr:row>
      <xdr:rowOff>19050</xdr:rowOff>
    </xdr:to>
    <xdr:cxnSp macro="">
      <xdr:nvCxnSpPr>
        <xdr:cNvPr id="236" name="直線コネクタ 235">
          <a:extLst>
            <a:ext uri="{FF2B5EF4-FFF2-40B4-BE49-F238E27FC236}">
              <a16:creationId xmlns:a16="http://schemas.microsoft.com/office/drawing/2014/main" id="{00000000-0008-0000-0400-0000EC000000}"/>
            </a:ext>
          </a:extLst>
        </xdr:cNvPr>
        <xdr:cNvCxnSpPr/>
      </xdr:nvCxnSpPr>
      <xdr:spPr>
        <a:xfrm flipV="1">
          <a:off x="16510000" y="9169400"/>
          <a:ext cx="0" cy="13081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60</xdr:row>
      <xdr:rowOff>162577</xdr:rowOff>
    </xdr:from>
    <xdr:ext cx="762000" cy="259045"/>
    <xdr:sp macro="" textlink="">
      <xdr:nvSpPr>
        <xdr:cNvPr id="237" name="その他最小値テキスト">
          <a:extLst>
            <a:ext uri="{FF2B5EF4-FFF2-40B4-BE49-F238E27FC236}">
              <a16:creationId xmlns:a16="http://schemas.microsoft.com/office/drawing/2014/main" id="{00000000-0008-0000-0400-0000ED000000}"/>
            </a:ext>
          </a:extLst>
        </xdr:cNvPr>
        <xdr:cNvSpPr txBox="1"/>
      </xdr:nvSpPr>
      <xdr:spPr>
        <a:xfrm>
          <a:off x="16598900" y="10449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61</xdr:row>
      <xdr:rowOff>19050</xdr:rowOff>
    </xdr:from>
    <xdr:to>
      <xdr:col>82</xdr:col>
      <xdr:colOff>196850</xdr:colOff>
      <xdr:row>61</xdr:row>
      <xdr:rowOff>19050</xdr:rowOff>
    </xdr:to>
    <xdr:cxnSp macro="">
      <xdr:nvCxnSpPr>
        <xdr:cNvPr id="238" name="直線コネクタ 237">
          <a:extLst>
            <a:ext uri="{FF2B5EF4-FFF2-40B4-BE49-F238E27FC236}">
              <a16:creationId xmlns:a16="http://schemas.microsoft.com/office/drawing/2014/main" id="{00000000-0008-0000-0400-0000EE000000}"/>
            </a:ext>
          </a:extLst>
        </xdr:cNvPr>
        <xdr:cNvCxnSpPr/>
      </xdr:nvCxnSpPr>
      <xdr:spPr>
        <a:xfrm>
          <a:off x="16421100" y="10477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51</xdr:row>
      <xdr:rowOff>168927</xdr:rowOff>
    </xdr:from>
    <xdr:ext cx="762000" cy="259045"/>
    <xdr:sp macro="" textlink="">
      <xdr:nvSpPr>
        <xdr:cNvPr id="239" name="その他最大値テキスト">
          <a:extLst>
            <a:ext uri="{FF2B5EF4-FFF2-40B4-BE49-F238E27FC236}">
              <a16:creationId xmlns:a16="http://schemas.microsoft.com/office/drawing/2014/main" id="{00000000-0008-0000-0400-0000EF000000}"/>
            </a:ext>
          </a:extLst>
        </xdr:cNvPr>
        <xdr:cNvSpPr txBox="1"/>
      </xdr:nvSpPr>
      <xdr:spPr>
        <a:xfrm>
          <a:off x="16598900" y="8912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53</xdr:row>
      <xdr:rowOff>82550</xdr:rowOff>
    </xdr:from>
    <xdr:to>
      <xdr:col>82</xdr:col>
      <xdr:colOff>196850</xdr:colOff>
      <xdr:row>53</xdr:row>
      <xdr:rowOff>82550</xdr:rowOff>
    </xdr:to>
    <xdr:cxnSp macro="">
      <xdr:nvCxnSpPr>
        <xdr:cNvPr id="240" name="直線コネクタ 239">
          <a:extLst>
            <a:ext uri="{FF2B5EF4-FFF2-40B4-BE49-F238E27FC236}">
              <a16:creationId xmlns:a16="http://schemas.microsoft.com/office/drawing/2014/main" id="{00000000-0008-0000-0400-0000F0000000}"/>
            </a:ext>
          </a:extLst>
        </xdr:cNvPr>
        <xdr:cNvCxnSpPr/>
      </xdr:nvCxnSpPr>
      <xdr:spPr>
        <a:xfrm>
          <a:off x="16421100" y="91694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59</xdr:row>
      <xdr:rowOff>44450</xdr:rowOff>
    </xdr:from>
    <xdr:to>
      <xdr:col>82</xdr:col>
      <xdr:colOff>107950</xdr:colOff>
      <xdr:row>59</xdr:row>
      <xdr:rowOff>95250</xdr:rowOff>
    </xdr:to>
    <xdr:cxnSp macro="">
      <xdr:nvCxnSpPr>
        <xdr:cNvPr id="241" name="直線コネクタ 240">
          <a:extLst>
            <a:ext uri="{FF2B5EF4-FFF2-40B4-BE49-F238E27FC236}">
              <a16:creationId xmlns:a16="http://schemas.microsoft.com/office/drawing/2014/main" id="{00000000-0008-0000-0400-0000F1000000}"/>
            </a:ext>
          </a:extLst>
        </xdr:cNvPr>
        <xdr:cNvCxnSpPr/>
      </xdr:nvCxnSpPr>
      <xdr:spPr>
        <a:xfrm flipV="1">
          <a:off x="15671800" y="10160000"/>
          <a:ext cx="838200" cy="508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56</xdr:row>
      <xdr:rowOff>99077</xdr:rowOff>
    </xdr:from>
    <xdr:ext cx="762000" cy="259045"/>
    <xdr:sp macro="" textlink="">
      <xdr:nvSpPr>
        <xdr:cNvPr id="242" name="その他平均値テキスト">
          <a:extLst>
            <a:ext uri="{FF2B5EF4-FFF2-40B4-BE49-F238E27FC236}">
              <a16:creationId xmlns:a16="http://schemas.microsoft.com/office/drawing/2014/main" id="{00000000-0008-0000-0400-0000F2000000}"/>
            </a:ext>
          </a:extLst>
        </xdr:cNvPr>
        <xdr:cNvSpPr txBox="1"/>
      </xdr:nvSpPr>
      <xdr:spPr>
        <a:xfrm>
          <a:off x="16598900" y="97002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57</xdr:row>
      <xdr:rowOff>82550</xdr:rowOff>
    </xdr:from>
    <xdr:to>
      <xdr:col>82</xdr:col>
      <xdr:colOff>158750</xdr:colOff>
      <xdr:row>58</xdr:row>
      <xdr:rowOff>12700</xdr:rowOff>
    </xdr:to>
    <xdr:sp macro="" textlink="">
      <xdr:nvSpPr>
        <xdr:cNvPr id="243" name="フローチャート: 判断 242">
          <a:extLst>
            <a:ext uri="{FF2B5EF4-FFF2-40B4-BE49-F238E27FC236}">
              <a16:creationId xmlns:a16="http://schemas.microsoft.com/office/drawing/2014/main" id="{00000000-0008-0000-0400-0000F3000000}"/>
            </a:ext>
          </a:extLst>
        </xdr:cNvPr>
        <xdr:cNvSpPr/>
      </xdr:nvSpPr>
      <xdr:spPr>
        <a:xfrm>
          <a:off x="16459200" y="985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59</xdr:row>
      <xdr:rowOff>95250</xdr:rowOff>
    </xdr:from>
    <xdr:to>
      <xdr:col>78</xdr:col>
      <xdr:colOff>69850</xdr:colOff>
      <xdr:row>61</xdr:row>
      <xdr:rowOff>82550</xdr:rowOff>
    </xdr:to>
    <xdr:cxnSp macro="">
      <xdr:nvCxnSpPr>
        <xdr:cNvPr id="244" name="直線コネクタ 243">
          <a:extLst>
            <a:ext uri="{FF2B5EF4-FFF2-40B4-BE49-F238E27FC236}">
              <a16:creationId xmlns:a16="http://schemas.microsoft.com/office/drawing/2014/main" id="{00000000-0008-0000-0400-0000F4000000}"/>
            </a:ext>
          </a:extLst>
        </xdr:cNvPr>
        <xdr:cNvCxnSpPr/>
      </xdr:nvCxnSpPr>
      <xdr:spPr>
        <a:xfrm flipV="1">
          <a:off x="14782800" y="10210800"/>
          <a:ext cx="889000" cy="330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57</xdr:row>
      <xdr:rowOff>158750</xdr:rowOff>
    </xdr:from>
    <xdr:to>
      <xdr:col>78</xdr:col>
      <xdr:colOff>120650</xdr:colOff>
      <xdr:row>58</xdr:row>
      <xdr:rowOff>88900</xdr:rowOff>
    </xdr:to>
    <xdr:sp macro="" textlink="">
      <xdr:nvSpPr>
        <xdr:cNvPr id="245" name="フローチャート: 判断 244">
          <a:extLst>
            <a:ext uri="{FF2B5EF4-FFF2-40B4-BE49-F238E27FC236}">
              <a16:creationId xmlns:a16="http://schemas.microsoft.com/office/drawing/2014/main" id="{00000000-0008-0000-0400-0000F5000000}"/>
            </a:ext>
          </a:extLst>
        </xdr:cNvPr>
        <xdr:cNvSpPr/>
      </xdr:nvSpPr>
      <xdr:spPr>
        <a:xfrm>
          <a:off x="15621000" y="9931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56</xdr:row>
      <xdr:rowOff>99077</xdr:rowOff>
    </xdr:from>
    <xdr:ext cx="736600" cy="259045"/>
    <xdr:sp macro="" textlink="">
      <xdr:nvSpPr>
        <xdr:cNvPr id="246" name="テキスト ボックス 245">
          <a:extLst>
            <a:ext uri="{FF2B5EF4-FFF2-40B4-BE49-F238E27FC236}">
              <a16:creationId xmlns:a16="http://schemas.microsoft.com/office/drawing/2014/main" id="{00000000-0008-0000-0400-0000F6000000}"/>
            </a:ext>
          </a:extLst>
        </xdr:cNvPr>
        <xdr:cNvSpPr txBox="1"/>
      </xdr:nvSpPr>
      <xdr:spPr>
        <a:xfrm>
          <a:off x="15290800" y="97002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61</xdr:row>
      <xdr:rowOff>31750</xdr:rowOff>
    </xdr:from>
    <xdr:to>
      <xdr:col>73</xdr:col>
      <xdr:colOff>180975</xdr:colOff>
      <xdr:row>61</xdr:row>
      <xdr:rowOff>82550</xdr:rowOff>
    </xdr:to>
    <xdr:cxnSp macro="">
      <xdr:nvCxnSpPr>
        <xdr:cNvPr id="247" name="直線コネクタ 246">
          <a:extLst>
            <a:ext uri="{FF2B5EF4-FFF2-40B4-BE49-F238E27FC236}">
              <a16:creationId xmlns:a16="http://schemas.microsoft.com/office/drawing/2014/main" id="{00000000-0008-0000-0400-0000F7000000}"/>
            </a:ext>
          </a:extLst>
        </xdr:cNvPr>
        <xdr:cNvCxnSpPr/>
      </xdr:nvCxnSpPr>
      <xdr:spPr>
        <a:xfrm>
          <a:off x="13893800" y="10490200"/>
          <a:ext cx="889000" cy="508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57</xdr:row>
      <xdr:rowOff>133350</xdr:rowOff>
    </xdr:from>
    <xdr:to>
      <xdr:col>74</xdr:col>
      <xdr:colOff>31750</xdr:colOff>
      <xdr:row>58</xdr:row>
      <xdr:rowOff>63500</xdr:rowOff>
    </xdr:to>
    <xdr:sp macro="" textlink="">
      <xdr:nvSpPr>
        <xdr:cNvPr id="248" name="フローチャート: 判断 247">
          <a:extLst>
            <a:ext uri="{FF2B5EF4-FFF2-40B4-BE49-F238E27FC236}">
              <a16:creationId xmlns:a16="http://schemas.microsoft.com/office/drawing/2014/main" id="{00000000-0008-0000-0400-0000F8000000}"/>
            </a:ext>
          </a:extLst>
        </xdr:cNvPr>
        <xdr:cNvSpPr/>
      </xdr:nvSpPr>
      <xdr:spPr>
        <a:xfrm>
          <a:off x="14732000" y="9906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56</xdr:row>
      <xdr:rowOff>73677</xdr:rowOff>
    </xdr:from>
    <xdr:ext cx="762000" cy="259045"/>
    <xdr:sp macro="" textlink="">
      <xdr:nvSpPr>
        <xdr:cNvPr id="249" name="テキスト ボックス 248">
          <a:extLst>
            <a:ext uri="{FF2B5EF4-FFF2-40B4-BE49-F238E27FC236}">
              <a16:creationId xmlns:a16="http://schemas.microsoft.com/office/drawing/2014/main" id="{00000000-0008-0000-0400-0000F9000000}"/>
            </a:ext>
          </a:extLst>
        </xdr:cNvPr>
        <xdr:cNvSpPr txBox="1"/>
      </xdr:nvSpPr>
      <xdr:spPr>
        <a:xfrm>
          <a:off x="14401800" y="9674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61</xdr:row>
      <xdr:rowOff>31750</xdr:rowOff>
    </xdr:from>
    <xdr:to>
      <xdr:col>69</xdr:col>
      <xdr:colOff>92075</xdr:colOff>
      <xdr:row>61</xdr:row>
      <xdr:rowOff>158750</xdr:rowOff>
    </xdr:to>
    <xdr:cxnSp macro="">
      <xdr:nvCxnSpPr>
        <xdr:cNvPr id="250" name="直線コネクタ 249">
          <a:extLst>
            <a:ext uri="{FF2B5EF4-FFF2-40B4-BE49-F238E27FC236}">
              <a16:creationId xmlns:a16="http://schemas.microsoft.com/office/drawing/2014/main" id="{00000000-0008-0000-0400-0000FA000000}"/>
            </a:ext>
          </a:extLst>
        </xdr:cNvPr>
        <xdr:cNvCxnSpPr/>
      </xdr:nvCxnSpPr>
      <xdr:spPr>
        <a:xfrm flipV="1">
          <a:off x="13004800" y="10490200"/>
          <a:ext cx="889000" cy="1270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57</xdr:row>
      <xdr:rowOff>57150</xdr:rowOff>
    </xdr:from>
    <xdr:to>
      <xdr:col>69</xdr:col>
      <xdr:colOff>142875</xdr:colOff>
      <xdr:row>57</xdr:row>
      <xdr:rowOff>158750</xdr:rowOff>
    </xdr:to>
    <xdr:sp macro="" textlink="">
      <xdr:nvSpPr>
        <xdr:cNvPr id="251" name="フローチャート: 判断 250">
          <a:extLst>
            <a:ext uri="{FF2B5EF4-FFF2-40B4-BE49-F238E27FC236}">
              <a16:creationId xmlns:a16="http://schemas.microsoft.com/office/drawing/2014/main" id="{00000000-0008-0000-0400-0000FB000000}"/>
            </a:ext>
          </a:extLst>
        </xdr:cNvPr>
        <xdr:cNvSpPr/>
      </xdr:nvSpPr>
      <xdr:spPr>
        <a:xfrm>
          <a:off x="13843000" y="9829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55</xdr:row>
      <xdr:rowOff>168927</xdr:rowOff>
    </xdr:from>
    <xdr:ext cx="762000" cy="259045"/>
    <xdr:sp macro="" textlink="">
      <xdr:nvSpPr>
        <xdr:cNvPr id="252" name="テキスト ボックス 251">
          <a:extLst>
            <a:ext uri="{FF2B5EF4-FFF2-40B4-BE49-F238E27FC236}">
              <a16:creationId xmlns:a16="http://schemas.microsoft.com/office/drawing/2014/main" id="{00000000-0008-0000-0400-0000FC000000}"/>
            </a:ext>
          </a:extLst>
        </xdr:cNvPr>
        <xdr:cNvSpPr txBox="1"/>
      </xdr:nvSpPr>
      <xdr:spPr>
        <a:xfrm>
          <a:off x="13512800" y="9598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58</xdr:row>
      <xdr:rowOff>25400</xdr:rowOff>
    </xdr:from>
    <xdr:to>
      <xdr:col>65</xdr:col>
      <xdr:colOff>53975</xdr:colOff>
      <xdr:row>58</xdr:row>
      <xdr:rowOff>127000</xdr:rowOff>
    </xdr:to>
    <xdr:sp macro="" textlink="">
      <xdr:nvSpPr>
        <xdr:cNvPr id="253" name="フローチャート: 判断 252">
          <a:extLst>
            <a:ext uri="{FF2B5EF4-FFF2-40B4-BE49-F238E27FC236}">
              <a16:creationId xmlns:a16="http://schemas.microsoft.com/office/drawing/2014/main" id="{00000000-0008-0000-0400-0000FD000000}"/>
            </a:ext>
          </a:extLst>
        </xdr:cNvPr>
        <xdr:cNvSpPr/>
      </xdr:nvSpPr>
      <xdr:spPr>
        <a:xfrm>
          <a:off x="12954000" y="9969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56</xdr:row>
      <xdr:rowOff>137177</xdr:rowOff>
    </xdr:from>
    <xdr:ext cx="762000" cy="259045"/>
    <xdr:sp macro="" textlink="">
      <xdr:nvSpPr>
        <xdr:cNvPr id="254" name="テキスト ボックス 253">
          <a:extLst>
            <a:ext uri="{FF2B5EF4-FFF2-40B4-BE49-F238E27FC236}">
              <a16:creationId xmlns:a16="http://schemas.microsoft.com/office/drawing/2014/main" id="{00000000-0008-0000-0400-0000FE000000}"/>
            </a:ext>
          </a:extLst>
        </xdr:cNvPr>
        <xdr:cNvSpPr txBox="1"/>
      </xdr:nvSpPr>
      <xdr:spPr>
        <a:xfrm>
          <a:off x="12623800" y="9738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55" name="テキスト ボックス 254">
          <a:extLst>
            <a:ext uri="{FF2B5EF4-FFF2-40B4-BE49-F238E27FC236}">
              <a16:creationId xmlns:a16="http://schemas.microsoft.com/office/drawing/2014/main" id="{00000000-0008-0000-0400-0000FF00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56" name="テキスト ボックス 255">
          <a:extLst>
            <a:ext uri="{FF2B5EF4-FFF2-40B4-BE49-F238E27FC236}">
              <a16:creationId xmlns:a16="http://schemas.microsoft.com/office/drawing/2014/main" id="{00000000-0008-0000-0400-00000001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57" name="テキスト ボックス 256">
          <a:extLst>
            <a:ext uri="{FF2B5EF4-FFF2-40B4-BE49-F238E27FC236}">
              <a16:creationId xmlns:a16="http://schemas.microsoft.com/office/drawing/2014/main" id="{00000000-0008-0000-0400-000001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58" name="テキスト ボックス 257">
          <a:extLst>
            <a:ext uri="{FF2B5EF4-FFF2-40B4-BE49-F238E27FC236}">
              <a16:creationId xmlns:a16="http://schemas.microsoft.com/office/drawing/2014/main" id="{00000000-0008-0000-0400-000002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59" name="テキスト ボックス 258">
          <a:extLst>
            <a:ext uri="{FF2B5EF4-FFF2-40B4-BE49-F238E27FC236}">
              <a16:creationId xmlns:a16="http://schemas.microsoft.com/office/drawing/2014/main" id="{00000000-0008-0000-0400-000003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58</xdr:row>
      <xdr:rowOff>165100</xdr:rowOff>
    </xdr:from>
    <xdr:to>
      <xdr:col>82</xdr:col>
      <xdr:colOff>158750</xdr:colOff>
      <xdr:row>59</xdr:row>
      <xdr:rowOff>95250</xdr:rowOff>
    </xdr:to>
    <xdr:sp macro="" textlink="">
      <xdr:nvSpPr>
        <xdr:cNvPr id="260" name="楕円 259">
          <a:extLst>
            <a:ext uri="{FF2B5EF4-FFF2-40B4-BE49-F238E27FC236}">
              <a16:creationId xmlns:a16="http://schemas.microsoft.com/office/drawing/2014/main" id="{00000000-0008-0000-0400-000004010000}"/>
            </a:ext>
          </a:extLst>
        </xdr:cNvPr>
        <xdr:cNvSpPr/>
      </xdr:nvSpPr>
      <xdr:spPr>
        <a:xfrm>
          <a:off x="164592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58</xdr:row>
      <xdr:rowOff>137177</xdr:rowOff>
    </xdr:from>
    <xdr:ext cx="762000" cy="259045"/>
    <xdr:sp macro="" textlink="">
      <xdr:nvSpPr>
        <xdr:cNvPr id="261" name="その他該当値テキスト">
          <a:extLst>
            <a:ext uri="{FF2B5EF4-FFF2-40B4-BE49-F238E27FC236}">
              <a16:creationId xmlns:a16="http://schemas.microsoft.com/office/drawing/2014/main" id="{00000000-0008-0000-0400-000005010000}"/>
            </a:ext>
          </a:extLst>
        </xdr:cNvPr>
        <xdr:cNvSpPr txBox="1"/>
      </xdr:nvSpPr>
      <xdr:spPr>
        <a:xfrm>
          <a:off x="16598900" y="10081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59</xdr:row>
      <xdr:rowOff>44450</xdr:rowOff>
    </xdr:from>
    <xdr:to>
      <xdr:col>78</xdr:col>
      <xdr:colOff>120650</xdr:colOff>
      <xdr:row>59</xdr:row>
      <xdr:rowOff>146050</xdr:rowOff>
    </xdr:to>
    <xdr:sp macro="" textlink="">
      <xdr:nvSpPr>
        <xdr:cNvPr id="262" name="楕円 261">
          <a:extLst>
            <a:ext uri="{FF2B5EF4-FFF2-40B4-BE49-F238E27FC236}">
              <a16:creationId xmlns:a16="http://schemas.microsoft.com/office/drawing/2014/main" id="{00000000-0008-0000-0400-000006010000}"/>
            </a:ext>
          </a:extLst>
        </xdr:cNvPr>
        <xdr:cNvSpPr/>
      </xdr:nvSpPr>
      <xdr:spPr>
        <a:xfrm>
          <a:off x="15621000" y="10160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59</xdr:row>
      <xdr:rowOff>130827</xdr:rowOff>
    </xdr:from>
    <xdr:ext cx="736600" cy="259045"/>
    <xdr:sp macro="" textlink="">
      <xdr:nvSpPr>
        <xdr:cNvPr id="263" name="テキスト ボックス 262">
          <a:extLst>
            <a:ext uri="{FF2B5EF4-FFF2-40B4-BE49-F238E27FC236}">
              <a16:creationId xmlns:a16="http://schemas.microsoft.com/office/drawing/2014/main" id="{00000000-0008-0000-0400-000007010000}"/>
            </a:ext>
          </a:extLst>
        </xdr:cNvPr>
        <xdr:cNvSpPr txBox="1"/>
      </xdr:nvSpPr>
      <xdr:spPr>
        <a:xfrm>
          <a:off x="15290800" y="102463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61</xdr:row>
      <xdr:rowOff>31750</xdr:rowOff>
    </xdr:from>
    <xdr:to>
      <xdr:col>74</xdr:col>
      <xdr:colOff>31750</xdr:colOff>
      <xdr:row>61</xdr:row>
      <xdr:rowOff>133350</xdr:rowOff>
    </xdr:to>
    <xdr:sp macro="" textlink="">
      <xdr:nvSpPr>
        <xdr:cNvPr id="264" name="楕円 263">
          <a:extLst>
            <a:ext uri="{FF2B5EF4-FFF2-40B4-BE49-F238E27FC236}">
              <a16:creationId xmlns:a16="http://schemas.microsoft.com/office/drawing/2014/main" id="{00000000-0008-0000-0400-000008010000}"/>
            </a:ext>
          </a:extLst>
        </xdr:cNvPr>
        <xdr:cNvSpPr/>
      </xdr:nvSpPr>
      <xdr:spPr>
        <a:xfrm>
          <a:off x="14732000" y="1049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61</xdr:row>
      <xdr:rowOff>118127</xdr:rowOff>
    </xdr:from>
    <xdr:ext cx="762000" cy="259045"/>
    <xdr:sp macro="" textlink="">
      <xdr:nvSpPr>
        <xdr:cNvPr id="265" name="テキスト ボックス 264">
          <a:extLst>
            <a:ext uri="{FF2B5EF4-FFF2-40B4-BE49-F238E27FC236}">
              <a16:creationId xmlns:a16="http://schemas.microsoft.com/office/drawing/2014/main" id="{00000000-0008-0000-0400-000009010000}"/>
            </a:ext>
          </a:extLst>
        </xdr:cNvPr>
        <xdr:cNvSpPr txBox="1"/>
      </xdr:nvSpPr>
      <xdr:spPr>
        <a:xfrm>
          <a:off x="14401800" y="10576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60</xdr:row>
      <xdr:rowOff>152400</xdr:rowOff>
    </xdr:from>
    <xdr:to>
      <xdr:col>69</xdr:col>
      <xdr:colOff>142875</xdr:colOff>
      <xdr:row>61</xdr:row>
      <xdr:rowOff>82550</xdr:rowOff>
    </xdr:to>
    <xdr:sp macro="" textlink="">
      <xdr:nvSpPr>
        <xdr:cNvPr id="266" name="楕円 265">
          <a:extLst>
            <a:ext uri="{FF2B5EF4-FFF2-40B4-BE49-F238E27FC236}">
              <a16:creationId xmlns:a16="http://schemas.microsoft.com/office/drawing/2014/main" id="{00000000-0008-0000-0400-00000A010000}"/>
            </a:ext>
          </a:extLst>
        </xdr:cNvPr>
        <xdr:cNvSpPr/>
      </xdr:nvSpPr>
      <xdr:spPr>
        <a:xfrm>
          <a:off x="13843000" y="10439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61</xdr:row>
      <xdr:rowOff>67327</xdr:rowOff>
    </xdr:from>
    <xdr:ext cx="762000" cy="259045"/>
    <xdr:sp macro="" textlink="">
      <xdr:nvSpPr>
        <xdr:cNvPr id="267" name="テキスト ボックス 266">
          <a:extLst>
            <a:ext uri="{FF2B5EF4-FFF2-40B4-BE49-F238E27FC236}">
              <a16:creationId xmlns:a16="http://schemas.microsoft.com/office/drawing/2014/main" id="{00000000-0008-0000-0400-00000B010000}"/>
            </a:ext>
          </a:extLst>
        </xdr:cNvPr>
        <xdr:cNvSpPr txBox="1"/>
      </xdr:nvSpPr>
      <xdr:spPr>
        <a:xfrm>
          <a:off x="13512800" y="10525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61</xdr:row>
      <xdr:rowOff>107950</xdr:rowOff>
    </xdr:from>
    <xdr:to>
      <xdr:col>65</xdr:col>
      <xdr:colOff>53975</xdr:colOff>
      <xdr:row>62</xdr:row>
      <xdr:rowOff>38100</xdr:rowOff>
    </xdr:to>
    <xdr:sp macro="" textlink="">
      <xdr:nvSpPr>
        <xdr:cNvPr id="268" name="楕円 267">
          <a:extLst>
            <a:ext uri="{FF2B5EF4-FFF2-40B4-BE49-F238E27FC236}">
              <a16:creationId xmlns:a16="http://schemas.microsoft.com/office/drawing/2014/main" id="{00000000-0008-0000-0400-00000C010000}"/>
            </a:ext>
          </a:extLst>
        </xdr:cNvPr>
        <xdr:cNvSpPr/>
      </xdr:nvSpPr>
      <xdr:spPr>
        <a:xfrm>
          <a:off x="12954000" y="10566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62</xdr:row>
      <xdr:rowOff>22877</xdr:rowOff>
    </xdr:from>
    <xdr:ext cx="762000" cy="259045"/>
    <xdr:sp macro="" textlink="">
      <xdr:nvSpPr>
        <xdr:cNvPr id="269" name="テキスト ボックス 268">
          <a:extLst>
            <a:ext uri="{FF2B5EF4-FFF2-40B4-BE49-F238E27FC236}">
              <a16:creationId xmlns:a16="http://schemas.microsoft.com/office/drawing/2014/main" id="{00000000-0008-0000-0400-00000D010000}"/>
            </a:ext>
          </a:extLst>
        </xdr:cNvPr>
        <xdr:cNvSpPr txBox="1"/>
      </xdr:nvSpPr>
      <xdr:spPr>
        <a:xfrm>
          <a:off x="1262380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70" name="正方形/長方形 269">
          <a:extLst>
            <a:ext uri="{FF2B5EF4-FFF2-40B4-BE49-F238E27FC236}">
              <a16:creationId xmlns:a16="http://schemas.microsoft.com/office/drawing/2014/main" id="{00000000-0008-0000-0400-00000E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1" name="正方形/長方形 270">
          <a:extLst>
            <a:ext uri="{FF2B5EF4-FFF2-40B4-BE49-F238E27FC236}">
              <a16:creationId xmlns:a16="http://schemas.microsoft.com/office/drawing/2014/main" id="{00000000-0008-0000-0400-00000F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72" name="正方形/長方形 271">
          <a:extLst>
            <a:ext uri="{FF2B5EF4-FFF2-40B4-BE49-F238E27FC236}">
              <a16:creationId xmlns:a16="http://schemas.microsoft.com/office/drawing/2014/main" id="{00000000-0008-0000-0400-000010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73" name="正方形/長方形 272">
          <a:extLst>
            <a:ext uri="{FF2B5EF4-FFF2-40B4-BE49-F238E27FC236}">
              <a16:creationId xmlns:a16="http://schemas.microsoft.com/office/drawing/2014/main" id="{00000000-0008-0000-0400-000011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74" name="正方形/長方形 273">
          <a:extLst>
            <a:ext uri="{FF2B5EF4-FFF2-40B4-BE49-F238E27FC236}">
              <a16:creationId xmlns:a16="http://schemas.microsoft.com/office/drawing/2014/main" id="{00000000-0008-0000-0400-000012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75" name="正方形/長方形 274">
          <a:extLst>
            <a:ext uri="{FF2B5EF4-FFF2-40B4-BE49-F238E27FC236}">
              <a16:creationId xmlns:a16="http://schemas.microsoft.com/office/drawing/2014/main" id="{00000000-0008-0000-0400-000013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76" name="正方形/長方形 275">
          <a:extLst>
            <a:ext uri="{FF2B5EF4-FFF2-40B4-BE49-F238E27FC236}">
              <a16:creationId xmlns:a16="http://schemas.microsoft.com/office/drawing/2014/main" id="{00000000-0008-0000-0400-000014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77" name="正方形/長方形 276">
          <a:extLst>
            <a:ext uri="{FF2B5EF4-FFF2-40B4-BE49-F238E27FC236}">
              <a16:creationId xmlns:a16="http://schemas.microsoft.com/office/drawing/2014/main" id="{00000000-0008-0000-0400-000015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78" name="正方形/長方形 277">
          <a:extLst>
            <a:ext uri="{FF2B5EF4-FFF2-40B4-BE49-F238E27FC236}">
              <a16:creationId xmlns:a16="http://schemas.microsoft.com/office/drawing/2014/main" id="{00000000-0008-0000-0400-000016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79" name="正方形/長方形 278">
          <a:extLst>
            <a:ext uri="{FF2B5EF4-FFF2-40B4-BE49-F238E27FC236}">
              <a16:creationId xmlns:a16="http://schemas.microsoft.com/office/drawing/2014/main" id="{00000000-0008-0000-0400-000017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80" name="テキスト ボックス 279">
          <a:extLst>
            <a:ext uri="{FF2B5EF4-FFF2-40B4-BE49-F238E27FC236}">
              <a16:creationId xmlns:a16="http://schemas.microsoft.com/office/drawing/2014/main" id="{00000000-0008-0000-0400-000018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類似団体平均を下回るものの、前年度から</a:t>
          </a:r>
          <a:r>
            <a:rPr kumimoji="1" lang="en-US" altLang="ja-JP" sz="1300">
              <a:latin typeface="ＭＳ Ｐゴシック" panose="020B0600070205080204" pitchFamily="50" charset="-128"/>
              <a:ea typeface="ＭＳ Ｐゴシック" panose="020B0600070205080204" pitchFamily="50" charset="-128"/>
            </a:rPr>
            <a:t>3.0</a:t>
          </a:r>
          <a:r>
            <a:rPr kumimoji="1" lang="ja-JP" altLang="en-US" sz="1300">
              <a:latin typeface="ＭＳ Ｐゴシック" panose="020B0600070205080204" pitchFamily="50" charset="-128"/>
              <a:ea typeface="ＭＳ Ｐゴシック" panose="020B0600070205080204" pitchFamily="50" charset="-128"/>
            </a:rPr>
            <a:t>ポイント増加している。下水道事業が公営企業会計となったことに伴い、下水道事業会計への補助金が皆増したことが主な要因である。町単独事業となっている補助金等については公益性を再度検証し、補助額の適正化に努める。</a:t>
          </a:r>
        </a:p>
      </xdr:txBody>
    </xdr:sp>
    <xdr:clientData/>
  </xdr:twoCellAnchor>
  <xdr:oneCellAnchor>
    <xdr:from>
      <xdr:col>62</xdr:col>
      <xdr:colOff>6350</xdr:colOff>
      <xdr:row>29</xdr:row>
      <xdr:rowOff>107950</xdr:rowOff>
    </xdr:from>
    <xdr:ext cx="298543" cy="225703"/>
    <xdr:sp macro="" textlink="">
      <xdr:nvSpPr>
        <xdr:cNvPr id="281" name="テキスト ボックス 280">
          <a:extLst>
            <a:ext uri="{FF2B5EF4-FFF2-40B4-BE49-F238E27FC236}">
              <a16:creationId xmlns:a16="http://schemas.microsoft.com/office/drawing/2014/main" id="{00000000-0008-0000-0400-000019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82" name="直線コネクタ 281">
          <a:extLst>
            <a:ext uri="{FF2B5EF4-FFF2-40B4-BE49-F238E27FC236}">
              <a16:creationId xmlns:a16="http://schemas.microsoft.com/office/drawing/2014/main" id="{00000000-0008-0000-0400-00001A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83" name="テキスト ボックス 282">
          <a:extLst>
            <a:ext uri="{FF2B5EF4-FFF2-40B4-BE49-F238E27FC236}">
              <a16:creationId xmlns:a16="http://schemas.microsoft.com/office/drawing/2014/main" id="{00000000-0008-0000-0400-00001B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146050</xdr:rowOff>
    </xdr:from>
    <xdr:to>
      <xdr:col>85</xdr:col>
      <xdr:colOff>66675</xdr:colOff>
      <xdr:row>41</xdr:row>
      <xdr:rowOff>146050</xdr:rowOff>
    </xdr:to>
    <xdr:cxnSp macro="">
      <xdr:nvCxnSpPr>
        <xdr:cNvPr id="284" name="直線コネクタ 283">
          <a:extLst>
            <a:ext uri="{FF2B5EF4-FFF2-40B4-BE49-F238E27FC236}">
              <a16:creationId xmlns:a16="http://schemas.microsoft.com/office/drawing/2014/main" id="{00000000-0008-0000-0400-00001C010000}"/>
            </a:ext>
          </a:extLst>
        </xdr:cNvPr>
        <xdr:cNvCxnSpPr/>
      </xdr:nvCxnSpPr>
      <xdr:spPr>
        <a:xfrm>
          <a:off x="12446000" y="717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41</xdr:row>
      <xdr:rowOff>3827</xdr:rowOff>
    </xdr:from>
    <xdr:ext cx="508000" cy="259045"/>
    <xdr:sp macro="" textlink="">
      <xdr:nvSpPr>
        <xdr:cNvPr id="285" name="テキスト ボックス 284">
          <a:extLst>
            <a:ext uri="{FF2B5EF4-FFF2-40B4-BE49-F238E27FC236}">
              <a16:creationId xmlns:a16="http://schemas.microsoft.com/office/drawing/2014/main" id="{00000000-0008-0000-0400-00001D010000}"/>
            </a:ext>
          </a:extLst>
        </xdr:cNvPr>
        <xdr:cNvSpPr txBox="1"/>
      </xdr:nvSpPr>
      <xdr:spPr>
        <a:xfrm>
          <a:off x="11938000" y="703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39</xdr:row>
      <xdr:rowOff>107950</xdr:rowOff>
    </xdr:from>
    <xdr:to>
      <xdr:col>85</xdr:col>
      <xdr:colOff>66675</xdr:colOff>
      <xdr:row>39</xdr:row>
      <xdr:rowOff>107950</xdr:rowOff>
    </xdr:to>
    <xdr:cxnSp macro="">
      <xdr:nvCxnSpPr>
        <xdr:cNvPr id="286" name="直線コネクタ 285">
          <a:extLst>
            <a:ext uri="{FF2B5EF4-FFF2-40B4-BE49-F238E27FC236}">
              <a16:creationId xmlns:a16="http://schemas.microsoft.com/office/drawing/2014/main" id="{00000000-0008-0000-0400-00001E010000}"/>
            </a:ext>
          </a:extLst>
        </xdr:cNvPr>
        <xdr:cNvCxnSpPr/>
      </xdr:nvCxnSpPr>
      <xdr:spPr>
        <a:xfrm>
          <a:off x="12446000" y="679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38</xdr:row>
      <xdr:rowOff>137177</xdr:rowOff>
    </xdr:from>
    <xdr:ext cx="508000" cy="259045"/>
    <xdr:sp macro="" textlink="">
      <xdr:nvSpPr>
        <xdr:cNvPr id="287" name="テキスト ボックス 286">
          <a:extLst>
            <a:ext uri="{FF2B5EF4-FFF2-40B4-BE49-F238E27FC236}">
              <a16:creationId xmlns:a16="http://schemas.microsoft.com/office/drawing/2014/main" id="{00000000-0008-0000-0400-00001F010000}"/>
            </a:ext>
          </a:extLst>
        </xdr:cNvPr>
        <xdr:cNvSpPr txBox="1"/>
      </xdr:nvSpPr>
      <xdr:spPr>
        <a:xfrm>
          <a:off x="11938000" y="665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37</xdr:row>
      <xdr:rowOff>69850</xdr:rowOff>
    </xdr:from>
    <xdr:to>
      <xdr:col>85</xdr:col>
      <xdr:colOff>66675</xdr:colOff>
      <xdr:row>37</xdr:row>
      <xdr:rowOff>69850</xdr:rowOff>
    </xdr:to>
    <xdr:cxnSp macro="">
      <xdr:nvCxnSpPr>
        <xdr:cNvPr id="288" name="直線コネクタ 287">
          <a:extLst>
            <a:ext uri="{FF2B5EF4-FFF2-40B4-BE49-F238E27FC236}">
              <a16:creationId xmlns:a16="http://schemas.microsoft.com/office/drawing/2014/main" id="{00000000-0008-0000-0400-000020010000}"/>
            </a:ext>
          </a:extLst>
        </xdr:cNvPr>
        <xdr:cNvCxnSpPr/>
      </xdr:nvCxnSpPr>
      <xdr:spPr>
        <a:xfrm>
          <a:off x="12446000" y="641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36</xdr:row>
      <xdr:rowOff>99077</xdr:rowOff>
    </xdr:from>
    <xdr:ext cx="508000" cy="259045"/>
    <xdr:sp macro="" textlink="">
      <xdr:nvSpPr>
        <xdr:cNvPr id="289" name="テキスト ボックス 288">
          <a:extLst>
            <a:ext uri="{FF2B5EF4-FFF2-40B4-BE49-F238E27FC236}">
              <a16:creationId xmlns:a16="http://schemas.microsoft.com/office/drawing/2014/main" id="{00000000-0008-0000-0400-000021010000}"/>
            </a:ext>
          </a:extLst>
        </xdr:cNvPr>
        <xdr:cNvSpPr txBox="1"/>
      </xdr:nvSpPr>
      <xdr:spPr>
        <a:xfrm>
          <a:off x="11938000" y="627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35</xdr:row>
      <xdr:rowOff>31750</xdr:rowOff>
    </xdr:from>
    <xdr:to>
      <xdr:col>85</xdr:col>
      <xdr:colOff>66675</xdr:colOff>
      <xdr:row>35</xdr:row>
      <xdr:rowOff>31750</xdr:rowOff>
    </xdr:to>
    <xdr:cxnSp macro="">
      <xdr:nvCxnSpPr>
        <xdr:cNvPr id="290" name="直線コネクタ 289">
          <a:extLst>
            <a:ext uri="{FF2B5EF4-FFF2-40B4-BE49-F238E27FC236}">
              <a16:creationId xmlns:a16="http://schemas.microsoft.com/office/drawing/2014/main" id="{00000000-0008-0000-0400-000022010000}"/>
            </a:ext>
          </a:extLst>
        </xdr:cNvPr>
        <xdr:cNvCxnSpPr/>
      </xdr:nvCxnSpPr>
      <xdr:spPr>
        <a:xfrm>
          <a:off x="12446000" y="603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34</xdr:row>
      <xdr:rowOff>60977</xdr:rowOff>
    </xdr:from>
    <xdr:ext cx="508000" cy="259045"/>
    <xdr:sp macro="" textlink="">
      <xdr:nvSpPr>
        <xdr:cNvPr id="291" name="テキスト ボックス 290">
          <a:extLst>
            <a:ext uri="{FF2B5EF4-FFF2-40B4-BE49-F238E27FC236}">
              <a16:creationId xmlns:a16="http://schemas.microsoft.com/office/drawing/2014/main" id="{00000000-0008-0000-0400-000023010000}"/>
            </a:ext>
          </a:extLst>
        </xdr:cNvPr>
        <xdr:cNvSpPr txBox="1"/>
      </xdr:nvSpPr>
      <xdr:spPr>
        <a:xfrm>
          <a:off x="11938000" y="589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32</xdr:row>
      <xdr:rowOff>165100</xdr:rowOff>
    </xdr:from>
    <xdr:to>
      <xdr:col>85</xdr:col>
      <xdr:colOff>66675</xdr:colOff>
      <xdr:row>32</xdr:row>
      <xdr:rowOff>165100</xdr:rowOff>
    </xdr:to>
    <xdr:cxnSp macro="">
      <xdr:nvCxnSpPr>
        <xdr:cNvPr id="292" name="直線コネクタ 291">
          <a:extLst>
            <a:ext uri="{FF2B5EF4-FFF2-40B4-BE49-F238E27FC236}">
              <a16:creationId xmlns:a16="http://schemas.microsoft.com/office/drawing/2014/main" id="{00000000-0008-0000-0400-000024010000}"/>
            </a:ext>
          </a:extLst>
        </xdr:cNvPr>
        <xdr:cNvCxnSpPr/>
      </xdr:nvCxnSpPr>
      <xdr:spPr>
        <a:xfrm>
          <a:off x="12446000" y="565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22877</xdr:rowOff>
    </xdr:from>
    <xdr:ext cx="508000" cy="259045"/>
    <xdr:sp macro="" textlink="">
      <xdr:nvSpPr>
        <xdr:cNvPr id="293" name="テキスト ボックス 292">
          <a:extLst>
            <a:ext uri="{FF2B5EF4-FFF2-40B4-BE49-F238E27FC236}">
              <a16:creationId xmlns:a16="http://schemas.microsoft.com/office/drawing/2014/main" id="{00000000-0008-0000-0400-000025010000}"/>
            </a:ext>
          </a:extLst>
        </xdr:cNvPr>
        <xdr:cNvSpPr txBox="1"/>
      </xdr:nvSpPr>
      <xdr:spPr>
        <a:xfrm>
          <a:off x="11938000" y="550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294" name="直線コネクタ 293">
          <a:extLst>
            <a:ext uri="{FF2B5EF4-FFF2-40B4-BE49-F238E27FC236}">
              <a16:creationId xmlns:a16="http://schemas.microsoft.com/office/drawing/2014/main" id="{00000000-0008-0000-0400-000026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29</xdr:row>
      <xdr:rowOff>156227</xdr:rowOff>
    </xdr:from>
    <xdr:ext cx="508000" cy="259045"/>
    <xdr:sp macro="" textlink="">
      <xdr:nvSpPr>
        <xdr:cNvPr id="295" name="テキスト ボックス 294">
          <a:extLst>
            <a:ext uri="{FF2B5EF4-FFF2-40B4-BE49-F238E27FC236}">
              <a16:creationId xmlns:a16="http://schemas.microsoft.com/office/drawing/2014/main" id="{00000000-0008-0000-0400-000027010000}"/>
            </a:ext>
          </a:extLst>
        </xdr:cNvPr>
        <xdr:cNvSpPr txBox="1"/>
      </xdr:nvSpPr>
      <xdr:spPr>
        <a:xfrm>
          <a:off x="11938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44</xdr:row>
      <xdr:rowOff>12700</xdr:rowOff>
    </xdr:to>
    <xdr:sp macro="" textlink="">
      <xdr:nvSpPr>
        <xdr:cNvPr id="296" name="補助費等グラフ枠">
          <a:extLst>
            <a:ext uri="{FF2B5EF4-FFF2-40B4-BE49-F238E27FC236}">
              <a16:creationId xmlns:a16="http://schemas.microsoft.com/office/drawing/2014/main" id="{00000000-0008-0000-0400-000028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32</xdr:row>
      <xdr:rowOff>149860</xdr:rowOff>
    </xdr:from>
    <xdr:to>
      <xdr:col>82</xdr:col>
      <xdr:colOff>107950</xdr:colOff>
      <xdr:row>41</xdr:row>
      <xdr:rowOff>100330</xdr:rowOff>
    </xdr:to>
    <xdr:cxnSp macro="">
      <xdr:nvCxnSpPr>
        <xdr:cNvPr id="297" name="直線コネクタ 296">
          <a:extLst>
            <a:ext uri="{FF2B5EF4-FFF2-40B4-BE49-F238E27FC236}">
              <a16:creationId xmlns:a16="http://schemas.microsoft.com/office/drawing/2014/main" id="{00000000-0008-0000-0400-000029010000}"/>
            </a:ext>
          </a:extLst>
        </xdr:cNvPr>
        <xdr:cNvCxnSpPr/>
      </xdr:nvCxnSpPr>
      <xdr:spPr>
        <a:xfrm flipV="1">
          <a:off x="16510000" y="5636260"/>
          <a:ext cx="0" cy="14935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41</xdr:row>
      <xdr:rowOff>72407</xdr:rowOff>
    </xdr:from>
    <xdr:ext cx="762000" cy="259045"/>
    <xdr:sp macro="" textlink="">
      <xdr:nvSpPr>
        <xdr:cNvPr id="298" name="補助費等最小値テキスト">
          <a:extLst>
            <a:ext uri="{FF2B5EF4-FFF2-40B4-BE49-F238E27FC236}">
              <a16:creationId xmlns:a16="http://schemas.microsoft.com/office/drawing/2014/main" id="{00000000-0008-0000-0400-00002A010000}"/>
            </a:ext>
          </a:extLst>
        </xdr:cNvPr>
        <xdr:cNvSpPr txBox="1"/>
      </xdr:nvSpPr>
      <xdr:spPr>
        <a:xfrm>
          <a:off x="16598900" y="71018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41</xdr:row>
      <xdr:rowOff>100330</xdr:rowOff>
    </xdr:from>
    <xdr:to>
      <xdr:col>82</xdr:col>
      <xdr:colOff>196850</xdr:colOff>
      <xdr:row>41</xdr:row>
      <xdr:rowOff>100330</xdr:rowOff>
    </xdr:to>
    <xdr:cxnSp macro="">
      <xdr:nvCxnSpPr>
        <xdr:cNvPr id="299" name="直線コネクタ 298">
          <a:extLst>
            <a:ext uri="{FF2B5EF4-FFF2-40B4-BE49-F238E27FC236}">
              <a16:creationId xmlns:a16="http://schemas.microsoft.com/office/drawing/2014/main" id="{00000000-0008-0000-0400-00002B010000}"/>
            </a:ext>
          </a:extLst>
        </xdr:cNvPr>
        <xdr:cNvCxnSpPr/>
      </xdr:nvCxnSpPr>
      <xdr:spPr>
        <a:xfrm>
          <a:off x="16421100" y="71297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31</xdr:row>
      <xdr:rowOff>64787</xdr:rowOff>
    </xdr:from>
    <xdr:ext cx="762000" cy="259045"/>
    <xdr:sp macro="" textlink="">
      <xdr:nvSpPr>
        <xdr:cNvPr id="300" name="補助費等最大値テキスト">
          <a:extLst>
            <a:ext uri="{FF2B5EF4-FFF2-40B4-BE49-F238E27FC236}">
              <a16:creationId xmlns:a16="http://schemas.microsoft.com/office/drawing/2014/main" id="{00000000-0008-0000-0400-00002C010000}"/>
            </a:ext>
          </a:extLst>
        </xdr:cNvPr>
        <xdr:cNvSpPr txBox="1"/>
      </xdr:nvSpPr>
      <xdr:spPr>
        <a:xfrm>
          <a:off x="16598900" y="53797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32</xdr:row>
      <xdr:rowOff>149860</xdr:rowOff>
    </xdr:from>
    <xdr:to>
      <xdr:col>82</xdr:col>
      <xdr:colOff>196850</xdr:colOff>
      <xdr:row>32</xdr:row>
      <xdr:rowOff>149860</xdr:rowOff>
    </xdr:to>
    <xdr:cxnSp macro="">
      <xdr:nvCxnSpPr>
        <xdr:cNvPr id="301" name="直線コネクタ 300">
          <a:extLst>
            <a:ext uri="{FF2B5EF4-FFF2-40B4-BE49-F238E27FC236}">
              <a16:creationId xmlns:a16="http://schemas.microsoft.com/office/drawing/2014/main" id="{00000000-0008-0000-0400-00002D010000}"/>
            </a:ext>
          </a:extLst>
        </xdr:cNvPr>
        <xdr:cNvCxnSpPr/>
      </xdr:nvCxnSpPr>
      <xdr:spPr>
        <a:xfrm>
          <a:off x="16421100" y="56362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35</xdr:row>
      <xdr:rowOff>100330</xdr:rowOff>
    </xdr:from>
    <xdr:to>
      <xdr:col>82</xdr:col>
      <xdr:colOff>107950</xdr:colOff>
      <xdr:row>36</xdr:row>
      <xdr:rowOff>157480</xdr:rowOff>
    </xdr:to>
    <xdr:cxnSp macro="">
      <xdr:nvCxnSpPr>
        <xdr:cNvPr id="302" name="直線コネクタ 301">
          <a:extLst>
            <a:ext uri="{FF2B5EF4-FFF2-40B4-BE49-F238E27FC236}">
              <a16:creationId xmlns:a16="http://schemas.microsoft.com/office/drawing/2014/main" id="{00000000-0008-0000-0400-00002E010000}"/>
            </a:ext>
          </a:extLst>
        </xdr:cNvPr>
        <xdr:cNvCxnSpPr/>
      </xdr:nvCxnSpPr>
      <xdr:spPr>
        <a:xfrm>
          <a:off x="15671800" y="6101080"/>
          <a:ext cx="838200" cy="2286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36</xdr:row>
      <xdr:rowOff>109237</xdr:rowOff>
    </xdr:from>
    <xdr:ext cx="762000" cy="259045"/>
    <xdr:sp macro="" textlink="">
      <xdr:nvSpPr>
        <xdr:cNvPr id="303" name="補助費等平均値テキスト">
          <a:extLst>
            <a:ext uri="{FF2B5EF4-FFF2-40B4-BE49-F238E27FC236}">
              <a16:creationId xmlns:a16="http://schemas.microsoft.com/office/drawing/2014/main" id="{00000000-0008-0000-0400-00002F010000}"/>
            </a:ext>
          </a:extLst>
        </xdr:cNvPr>
        <xdr:cNvSpPr txBox="1"/>
      </xdr:nvSpPr>
      <xdr:spPr>
        <a:xfrm>
          <a:off x="16598900" y="628143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137160</xdr:rowOff>
    </xdr:from>
    <xdr:to>
      <xdr:col>82</xdr:col>
      <xdr:colOff>158750</xdr:colOff>
      <xdr:row>37</xdr:row>
      <xdr:rowOff>67310</xdr:rowOff>
    </xdr:to>
    <xdr:sp macro="" textlink="">
      <xdr:nvSpPr>
        <xdr:cNvPr id="304" name="フローチャート: 判断 303">
          <a:extLst>
            <a:ext uri="{FF2B5EF4-FFF2-40B4-BE49-F238E27FC236}">
              <a16:creationId xmlns:a16="http://schemas.microsoft.com/office/drawing/2014/main" id="{00000000-0008-0000-0400-000030010000}"/>
            </a:ext>
          </a:extLst>
        </xdr:cNvPr>
        <xdr:cNvSpPr/>
      </xdr:nvSpPr>
      <xdr:spPr>
        <a:xfrm>
          <a:off x="16459200" y="6309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35</xdr:row>
      <xdr:rowOff>100330</xdr:rowOff>
    </xdr:from>
    <xdr:to>
      <xdr:col>78</xdr:col>
      <xdr:colOff>69850</xdr:colOff>
      <xdr:row>35</xdr:row>
      <xdr:rowOff>100330</xdr:rowOff>
    </xdr:to>
    <xdr:cxnSp macro="">
      <xdr:nvCxnSpPr>
        <xdr:cNvPr id="305" name="直線コネクタ 304">
          <a:extLst>
            <a:ext uri="{FF2B5EF4-FFF2-40B4-BE49-F238E27FC236}">
              <a16:creationId xmlns:a16="http://schemas.microsoft.com/office/drawing/2014/main" id="{00000000-0008-0000-0400-000031010000}"/>
            </a:ext>
          </a:extLst>
        </xdr:cNvPr>
        <xdr:cNvCxnSpPr/>
      </xdr:nvCxnSpPr>
      <xdr:spPr>
        <a:xfrm>
          <a:off x="14782800" y="610108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129540</xdr:rowOff>
    </xdr:from>
    <xdr:to>
      <xdr:col>78</xdr:col>
      <xdr:colOff>120650</xdr:colOff>
      <xdr:row>37</xdr:row>
      <xdr:rowOff>59690</xdr:rowOff>
    </xdr:to>
    <xdr:sp macro="" textlink="">
      <xdr:nvSpPr>
        <xdr:cNvPr id="306" name="フローチャート: 判断 305">
          <a:extLst>
            <a:ext uri="{FF2B5EF4-FFF2-40B4-BE49-F238E27FC236}">
              <a16:creationId xmlns:a16="http://schemas.microsoft.com/office/drawing/2014/main" id="{00000000-0008-0000-0400-000032010000}"/>
            </a:ext>
          </a:extLst>
        </xdr:cNvPr>
        <xdr:cNvSpPr/>
      </xdr:nvSpPr>
      <xdr:spPr>
        <a:xfrm>
          <a:off x="15621000" y="63017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37</xdr:row>
      <xdr:rowOff>44467</xdr:rowOff>
    </xdr:from>
    <xdr:ext cx="736600" cy="259045"/>
    <xdr:sp macro="" textlink="">
      <xdr:nvSpPr>
        <xdr:cNvPr id="307" name="テキスト ボックス 306">
          <a:extLst>
            <a:ext uri="{FF2B5EF4-FFF2-40B4-BE49-F238E27FC236}">
              <a16:creationId xmlns:a16="http://schemas.microsoft.com/office/drawing/2014/main" id="{00000000-0008-0000-0400-000033010000}"/>
            </a:ext>
          </a:extLst>
        </xdr:cNvPr>
        <xdr:cNvSpPr txBox="1"/>
      </xdr:nvSpPr>
      <xdr:spPr>
        <a:xfrm>
          <a:off x="15290800" y="63881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35</xdr:row>
      <xdr:rowOff>31750</xdr:rowOff>
    </xdr:from>
    <xdr:to>
      <xdr:col>73</xdr:col>
      <xdr:colOff>180975</xdr:colOff>
      <xdr:row>35</xdr:row>
      <xdr:rowOff>100330</xdr:rowOff>
    </xdr:to>
    <xdr:cxnSp macro="">
      <xdr:nvCxnSpPr>
        <xdr:cNvPr id="308" name="直線コネクタ 307">
          <a:extLst>
            <a:ext uri="{FF2B5EF4-FFF2-40B4-BE49-F238E27FC236}">
              <a16:creationId xmlns:a16="http://schemas.microsoft.com/office/drawing/2014/main" id="{00000000-0008-0000-0400-000034010000}"/>
            </a:ext>
          </a:extLst>
        </xdr:cNvPr>
        <xdr:cNvCxnSpPr/>
      </xdr:nvCxnSpPr>
      <xdr:spPr>
        <a:xfrm>
          <a:off x="13893800" y="6032500"/>
          <a:ext cx="8890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91440</xdr:rowOff>
    </xdr:from>
    <xdr:to>
      <xdr:col>74</xdr:col>
      <xdr:colOff>31750</xdr:colOff>
      <xdr:row>37</xdr:row>
      <xdr:rowOff>21590</xdr:rowOff>
    </xdr:to>
    <xdr:sp macro="" textlink="">
      <xdr:nvSpPr>
        <xdr:cNvPr id="309" name="フローチャート: 判断 308">
          <a:extLst>
            <a:ext uri="{FF2B5EF4-FFF2-40B4-BE49-F238E27FC236}">
              <a16:creationId xmlns:a16="http://schemas.microsoft.com/office/drawing/2014/main" id="{00000000-0008-0000-0400-000035010000}"/>
            </a:ext>
          </a:extLst>
        </xdr:cNvPr>
        <xdr:cNvSpPr/>
      </xdr:nvSpPr>
      <xdr:spPr>
        <a:xfrm>
          <a:off x="14732000" y="62636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37</xdr:row>
      <xdr:rowOff>6367</xdr:rowOff>
    </xdr:from>
    <xdr:ext cx="762000" cy="259045"/>
    <xdr:sp macro="" textlink="">
      <xdr:nvSpPr>
        <xdr:cNvPr id="310" name="テキスト ボックス 309">
          <a:extLst>
            <a:ext uri="{FF2B5EF4-FFF2-40B4-BE49-F238E27FC236}">
              <a16:creationId xmlns:a16="http://schemas.microsoft.com/office/drawing/2014/main" id="{00000000-0008-0000-0400-000036010000}"/>
            </a:ext>
          </a:extLst>
        </xdr:cNvPr>
        <xdr:cNvSpPr txBox="1"/>
      </xdr:nvSpPr>
      <xdr:spPr>
        <a:xfrm>
          <a:off x="14401800" y="6350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35</xdr:row>
      <xdr:rowOff>31750</xdr:rowOff>
    </xdr:from>
    <xdr:to>
      <xdr:col>69</xdr:col>
      <xdr:colOff>92075</xdr:colOff>
      <xdr:row>35</xdr:row>
      <xdr:rowOff>107950</xdr:rowOff>
    </xdr:to>
    <xdr:cxnSp macro="">
      <xdr:nvCxnSpPr>
        <xdr:cNvPr id="311" name="直線コネクタ 310">
          <a:extLst>
            <a:ext uri="{FF2B5EF4-FFF2-40B4-BE49-F238E27FC236}">
              <a16:creationId xmlns:a16="http://schemas.microsoft.com/office/drawing/2014/main" id="{00000000-0008-0000-0400-000037010000}"/>
            </a:ext>
          </a:extLst>
        </xdr:cNvPr>
        <xdr:cNvCxnSpPr/>
      </xdr:nvCxnSpPr>
      <xdr:spPr>
        <a:xfrm flipV="1">
          <a:off x="13004800" y="6032500"/>
          <a:ext cx="8890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53340</xdr:rowOff>
    </xdr:from>
    <xdr:to>
      <xdr:col>69</xdr:col>
      <xdr:colOff>142875</xdr:colOff>
      <xdr:row>36</xdr:row>
      <xdr:rowOff>154940</xdr:rowOff>
    </xdr:to>
    <xdr:sp macro="" textlink="">
      <xdr:nvSpPr>
        <xdr:cNvPr id="312" name="フローチャート: 判断 311">
          <a:extLst>
            <a:ext uri="{FF2B5EF4-FFF2-40B4-BE49-F238E27FC236}">
              <a16:creationId xmlns:a16="http://schemas.microsoft.com/office/drawing/2014/main" id="{00000000-0008-0000-0400-000038010000}"/>
            </a:ext>
          </a:extLst>
        </xdr:cNvPr>
        <xdr:cNvSpPr/>
      </xdr:nvSpPr>
      <xdr:spPr>
        <a:xfrm>
          <a:off x="13843000" y="6225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36</xdr:row>
      <xdr:rowOff>139717</xdr:rowOff>
    </xdr:from>
    <xdr:ext cx="762000" cy="259045"/>
    <xdr:sp macro="" textlink="">
      <xdr:nvSpPr>
        <xdr:cNvPr id="313" name="テキスト ボックス 312">
          <a:extLst>
            <a:ext uri="{FF2B5EF4-FFF2-40B4-BE49-F238E27FC236}">
              <a16:creationId xmlns:a16="http://schemas.microsoft.com/office/drawing/2014/main" id="{00000000-0008-0000-0400-000039010000}"/>
            </a:ext>
          </a:extLst>
        </xdr:cNvPr>
        <xdr:cNvSpPr txBox="1"/>
      </xdr:nvSpPr>
      <xdr:spPr>
        <a:xfrm>
          <a:off x="13512800" y="63119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114300</xdr:rowOff>
    </xdr:from>
    <xdr:to>
      <xdr:col>65</xdr:col>
      <xdr:colOff>53975</xdr:colOff>
      <xdr:row>37</xdr:row>
      <xdr:rowOff>44450</xdr:rowOff>
    </xdr:to>
    <xdr:sp macro="" textlink="">
      <xdr:nvSpPr>
        <xdr:cNvPr id="314" name="フローチャート: 判断 313">
          <a:extLst>
            <a:ext uri="{FF2B5EF4-FFF2-40B4-BE49-F238E27FC236}">
              <a16:creationId xmlns:a16="http://schemas.microsoft.com/office/drawing/2014/main" id="{00000000-0008-0000-0400-00003A010000}"/>
            </a:ext>
          </a:extLst>
        </xdr:cNvPr>
        <xdr:cNvSpPr/>
      </xdr:nvSpPr>
      <xdr:spPr>
        <a:xfrm>
          <a:off x="12954000" y="6286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37</xdr:row>
      <xdr:rowOff>29227</xdr:rowOff>
    </xdr:from>
    <xdr:ext cx="762000" cy="259045"/>
    <xdr:sp macro="" textlink="">
      <xdr:nvSpPr>
        <xdr:cNvPr id="315" name="テキスト ボックス 314">
          <a:extLst>
            <a:ext uri="{FF2B5EF4-FFF2-40B4-BE49-F238E27FC236}">
              <a16:creationId xmlns:a16="http://schemas.microsoft.com/office/drawing/2014/main" id="{00000000-0008-0000-0400-00003B010000}"/>
            </a:ext>
          </a:extLst>
        </xdr:cNvPr>
        <xdr:cNvSpPr txBox="1"/>
      </xdr:nvSpPr>
      <xdr:spPr>
        <a:xfrm>
          <a:off x="12623800" y="6372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16" name="テキスト ボックス 315">
          <a:extLst>
            <a:ext uri="{FF2B5EF4-FFF2-40B4-BE49-F238E27FC236}">
              <a16:creationId xmlns:a16="http://schemas.microsoft.com/office/drawing/2014/main" id="{00000000-0008-0000-0400-00003C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17" name="テキスト ボックス 316">
          <a:extLst>
            <a:ext uri="{FF2B5EF4-FFF2-40B4-BE49-F238E27FC236}">
              <a16:creationId xmlns:a16="http://schemas.microsoft.com/office/drawing/2014/main" id="{00000000-0008-0000-0400-00003D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18" name="テキスト ボックス 317">
          <a:extLst>
            <a:ext uri="{FF2B5EF4-FFF2-40B4-BE49-F238E27FC236}">
              <a16:creationId xmlns:a16="http://schemas.microsoft.com/office/drawing/2014/main" id="{00000000-0008-0000-0400-00003E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19" name="テキスト ボックス 318">
          <a:extLst>
            <a:ext uri="{FF2B5EF4-FFF2-40B4-BE49-F238E27FC236}">
              <a16:creationId xmlns:a16="http://schemas.microsoft.com/office/drawing/2014/main" id="{00000000-0008-0000-0400-00003F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20" name="テキスト ボックス 319">
          <a:extLst>
            <a:ext uri="{FF2B5EF4-FFF2-40B4-BE49-F238E27FC236}">
              <a16:creationId xmlns:a16="http://schemas.microsoft.com/office/drawing/2014/main" id="{00000000-0008-0000-0400-000040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106680</xdr:rowOff>
    </xdr:from>
    <xdr:to>
      <xdr:col>82</xdr:col>
      <xdr:colOff>158750</xdr:colOff>
      <xdr:row>37</xdr:row>
      <xdr:rowOff>36830</xdr:rowOff>
    </xdr:to>
    <xdr:sp macro="" textlink="">
      <xdr:nvSpPr>
        <xdr:cNvPr id="321" name="楕円 320">
          <a:extLst>
            <a:ext uri="{FF2B5EF4-FFF2-40B4-BE49-F238E27FC236}">
              <a16:creationId xmlns:a16="http://schemas.microsoft.com/office/drawing/2014/main" id="{00000000-0008-0000-0400-000041010000}"/>
            </a:ext>
          </a:extLst>
        </xdr:cNvPr>
        <xdr:cNvSpPr/>
      </xdr:nvSpPr>
      <xdr:spPr>
        <a:xfrm>
          <a:off x="16459200" y="6278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35</xdr:row>
      <xdr:rowOff>123207</xdr:rowOff>
    </xdr:from>
    <xdr:ext cx="762000" cy="259045"/>
    <xdr:sp macro="" textlink="">
      <xdr:nvSpPr>
        <xdr:cNvPr id="322" name="補助費等該当値テキスト">
          <a:extLst>
            <a:ext uri="{FF2B5EF4-FFF2-40B4-BE49-F238E27FC236}">
              <a16:creationId xmlns:a16="http://schemas.microsoft.com/office/drawing/2014/main" id="{00000000-0008-0000-0400-000042010000}"/>
            </a:ext>
          </a:extLst>
        </xdr:cNvPr>
        <xdr:cNvSpPr txBox="1"/>
      </xdr:nvSpPr>
      <xdr:spPr>
        <a:xfrm>
          <a:off x="16598900" y="61239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35</xdr:row>
      <xdr:rowOff>49530</xdr:rowOff>
    </xdr:from>
    <xdr:to>
      <xdr:col>78</xdr:col>
      <xdr:colOff>120650</xdr:colOff>
      <xdr:row>35</xdr:row>
      <xdr:rowOff>151130</xdr:rowOff>
    </xdr:to>
    <xdr:sp macro="" textlink="">
      <xdr:nvSpPr>
        <xdr:cNvPr id="323" name="楕円 322">
          <a:extLst>
            <a:ext uri="{FF2B5EF4-FFF2-40B4-BE49-F238E27FC236}">
              <a16:creationId xmlns:a16="http://schemas.microsoft.com/office/drawing/2014/main" id="{00000000-0008-0000-0400-000043010000}"/>
            </a:ext>
          </a:extLst>
        </xdr:cNvPr>
        <xdr:cNvSpPr/>
      </xdr:nvSpPr>
      <xdr:spPr>
        <a:xfrm>
          <a:off x="15621000" y="6050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33</xdr:row>
      <xdr:rowOff>161307</xdr:rowOff>
    </xdr:from>
    <xdr:ext cx="736600" cy="259045"/>
    <xdr:sp macro="" textlink="">
      <xdr:nvSpPr>
        <xdr:cNvPr id="324" name="テキスト ボックス 323">
          <a:extLst>
            <a:ext uri="{FF2B5EF4-FFF2-40B4-BE49-F238E27FC236}">
              <a16:creationId xmlns:a16="http://schemas.microsoft.com/office/drawing/2014/main" id="{00000000-0008-0000-0400-000044010000}"/>
            </a:ext>
          </a:extLst>
        </xdr:cNvPr>
        <xdr:cNvSpPr txBox="1"/>
      </xdr:nvSpPr>
      <xdr:spPr>
        <a:xfrm>
          <a:off x="15290800" y="58191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35</xdr:row>
      <xdr:rowOff>49530</xdr:rowOff>
    </xdr:from>
    <xdr:to>
      <xdr:col>74</xdr:col>
      <xdr:colOff>31750</xdr:colOff>
      <xdr:row>35</xdr:row>
      <xdr:rowOff>151130</xdr:rowOff>
    </xdr:to>
    <xdr:sp macro="" textlink="">
      <xdr:nvSpPr>
        <xdr:cNvPr id="325" name="楕円 324">
          <a:extLst>
            <a:ext uri="{FF2B5EF4-FFF2-40B4-BE49-F238E27FC236}">
              <a16:creationId xmlns:a16="http://schemas.microsoft.com/office/drawing/2014/main" id="{00000000-0008-0000-0400-000045010000}"/>
            </a:ext>
          </a:extLst>
        </xdr:cNvPr>
        <xdr:cNvSpPr/>
      </xdr:nvSpPr>
      <xdr:spPr>
        <a:xfrm>
          <a:off x="14732000" y="6050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33</xdr:row>
      <xdr:rowOff>161307</xdr:rowOff>
    </xdr:from>
    <xdr:ext cx="762000" cy="259045"/>
    <xdr:sp macro="" textlink="">
      <xdr:nvSpPr>
        <xdr:cNvPr id="326" name="テキスト ボックス 325">
          <a:extLst>
            <a:ext uri="{FF2B5EF4-FFF2-40B4-BE49-F238E27FC236}">
              <a16:creationId xmlns:a16="http://schemas.microsoft.com/office/drawing/2014/main" id="{00000000-0008-0000-0400-000046010000}"/>
            </a:ext>
          </a:extLst>
        </xdr:cNvPr>
        <xdr:cNvSpPr txBox="1"/>
      </xdr:nvSpPr>
      <xdr:spPr>
        <a:xfrm>
          <a:off x="14401800" y="58191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34</xdr:row>
      <xdr:rowOff>152400</xdr:rowOff>
    </xdr:from>
    <xdr:to>
      <xdr:col>69</xdr:col>
      <xdr:colOff>142875</xdr:colOff>
      <xdr:row>35</xdr:row>
      <xdr:rowOff>82550</xdr:rowOff>
    </xdr:to>
    <xdr:sp macro="" textlink="">
      <xdr:nvSpPr>
        <xdr:cNvPr id="327" name="楕円 326">
          <a:extLst>
            <a:ext uri="{FF2B5EF4-FFF2-40B4-BE49-F238E27FC236}">
              <a16:creationId xmlns:a16="http://schemas.microsoft.com/office/drawing/2014/main" id="{00000000-0008-0000-0400-000047010000}"/>
            </a:ext>
          </a:extLst>
        </xdr:cNvPr>
        <xdr:cNvSpPr/>
      </xdr:nvSpPr>
      <xdr:spPr>
        <a:xfrm>
          <a:off x="13843000" y="5981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33</xdr:row>
      <xdr:rowOff>92727</xdr:rowOff>
    </xdr:from>
    <xdr:ext cx="762000" cy="259045"/>
    <xdr:sp macro="" textlink="">
      <xdr:nvSpPr>
        <xdr:cNvPr id="328" name="テキスト ボックス 327">
          <a:extLst>
            <a:ext uri="{FF2B5EF4-FFF2-40B4-BE49-F238E27FC236}">
              <a16:creationId xmlns:a16="http://schemas.microsoft.com/office/drawing/2014/main" id="{00000000-0008-0000-0400-000048010000}"/>
            </a:ext>
          </a:extLst>
        </xdr:cNvPr>
        <xdr:cNvSpPr txBox="1"/>
      </xdr:nvSpPr>
      <xdr:spPr>
        <a:xfrm>
          <a:off x="13512800" y="5750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35</xdr:row>
      <xdr:rowOff>57150</xdr:rowOff>
    </xdr:from>
    <xdr:to>
      <xdr:col>65</xdr:col>
      <xdr:colOff>53975</xdr:colOff>
      <xdr:row>35</xdr:row>
      <xdr:rowOff>158750</xdr:rowOff>
    </xdr:to>
    <xdr:sp macro="" textlink="">
      <xdr:nvSpPr>
        <xdr:cNvPr id="329" name="楕円 328">
          <a:extLst>
            <a:ext uri="{FF2B5EF4-FFF2-40B4-BE49-F238E27FC236}">
              <a16:creationId xmlns:a16="http://schemas.microsoft.com/office/drawing/2014/main" id="{00000000-0008-0000-0400-000049010000}"/>
            </a:ext>
          </a:extLst>
        </xdr:cNvPr>
        <xdr:cNvSpPr/>
      </xdr:nvSpPr>
      <xdr:spPr>
        <a:xfrm>
          <a:off x="12954000" y="6057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33</xdr:row>
      <xdr:rowOff>168927</xdr:rowOff>
    </xdr:from>
    <xdr:ext cx="762000" cy="259045"/>
    <xdr:sp macro="" textlink="">
      <xdr:nvSpPr>
        <xdr:cNvPr id="330" name="テキスト ボックス 329">
          <a:extLst>
            <a:ext uri="{FF2B5EF4-FFF2-40B4-BE49-F238E27FC236}">
              <a16:creationId xmlns:a16="http://schemas.microsoft.com/office/drawing/2014/main" id="{00000000-0008-0000-0400-00004A010000}"/>
            </a:ext>
          </a:extLst>
        </xdr:cNvPr>
        <xdr:cNvSpPr txBox="1"/>
      </xdr:nvSpPr>
      <xdr:spPr>
        <a:xfrm>
          <a:off x="12623800" y="5826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31" name="正方形/長方形 330">
          <a:extLst>
            <a:ext uri="{FF2B5EF4-FFF2-40B4-BE49-F238E27FC236}">
              <a16:creationId xmlns:a16="http://schemas.microsoft.com/office/drawing/2014/main" id="{00000000-0008-0000-0400-00004B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32" name="正方形/長方形 331">
          <a:extLst>
            <a:ext uri="{FF2B5EF4-FFF2-40B4-BE49-F238E27FC236}">
              <a16:creationId xmlns:a16="http://schemas.microsoft.com/office/drawing/2014/main" id="{00000000-0008-0000-0400-00004C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33" name="正方形/長方形 332">
          <a:extLst>
            <a:ext uri="{FF2B5EF4-FFF2-40B4-BE49-F238E27FC236}">
              <a16:creationId xmlns:a16="http://schemas.microsoft.com/office/drawing/2014/main" id="{00000000-0008-0000-0400-00004D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34" name="正方形/長方形 333">
          <a:extLst>
            <a:ext uri="{FF2B5EF4-FFF2-40B4-BE49-F238E27FC236}">
              <a16:creationId xmlns:a16="http://schemas.microsoft.com/office/drawing/2014/main" id="{00000000-0008-0000-0400-00004E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35" name="正方形/長方形 334">
          <a:extLst>
            <a:ext uri="{FF2B5EF4-FFF2-40B4-BE49-F238E27FC236}">
              <a16:creationId xmlns:a16="http://schemas.microsoft.com/office/drawing/2014/main" id="{00000000-0008-0000-0400-00004F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36" name="正方形/長方形 335">
          <a:extLst>
            <a:ext uri="{FF2B5EF4-FFF2-40B4-BE49-F238E27FC236}">
              <a16:creationId xmlns:a16="http://schemas.microsoft.com/office/drawing/2014/main" id="{00000000-0008-0000-0400-000050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37" name="正方形/長方形 336">
          <a:extLst>
            <a:ext uri="{FF2B5EF4-FFF2-40B4-BE49-F238E27FC236}">
              <a16:creationId xmlns:a16="http://schemas.microsoft.com/office/drawing/2014/main" id="{00000000-0008-0000-0400-000051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38" name="正方形/長方形 337">
          <a:extLst>
            <a:ext uri="{FF2B5EF4-FFF2-40B4-BE49-F238E27FC236}">
              <a16:creationId xmlns:a16="http://schemas.microsoft.com/office/drawing/2014/main" id="{00000000-0008-0000-0400-000052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39" name="正方形/長方形 338">
          <a:extLst>
            <a:ext uri="{FF2B5EF4-FFF2-40B4-BE49-F238E27FC236}">
              <a16:creationId xmlns:a16="http://schemas.microsoft.com/office/drawing/2014/main" id="{00000000-0008-0000-0400-000053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40" name="正方形/長方形 339">
          <a:extLst>
            <a:ext uri="{FF2B5EF4-FFF2-40B4-BE49-F238E27FC236}">
              <a16:creationId xmlns:a16="http://schemas.microsoft.com/office/drawing/2014/main" id="{00000000-0008-0000-0400-000054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41" name="テキスト ボックス 340">
          <a:extLst>
            <a:ext uri="{FF2B5EF4-FFF2-40B4-BE49-F238E27FC236}">
              <a16:creationId xmlns:a16="http://schemas.microsoft.com/office/drawing/2014/main" id="{00000000-0008-0000-0400-000055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前年度から</a:t>
          </a:r>
          <a:r>
            <a:rPr kumimoji="1" lang="en-US" altLang="ja-JP" sz="1300">
              <a:latin typeface="ＭＳ Ｐゴシック" panose="020B0600070205080204" pitchFamily="50" charset="-128"/>
              <a:ea typeface="ＭＳ Ｐゴシック" panose="020B0600070205080204" pitchFamily="50" charset="-128"/>
            </a:rPr>
            <a:t>1.2</a:t>
          </a:r>
          <a:r>
            <a:rPr kumimoji="1" lang="ja-JP" altLang="en-US" sz="1300">
              <a:latin typeface="ＭＳ Ｐゴシック" panose="020B0600070205080204" pitchFamily="50" charset="-128"/>
              <a:ea typeface="ＭＳ Ｐゴシック" panose="020B0600070205080204" pitchFamily="50" charset="-128"/>
            </a:rPr>
            <a:t>ポイント減少し、類似団体平均を</a:t>
          </a:r>
          <a:r>
            <a:rPr kumimoji="1" lang="en-US" altLang="ja-JP" sz="1300">
              <a:latin typeface="ＭＳ Ｐゴシック" panose="020B0600070205080204" pitchFamily="50" charset="-128"/>
              <a:ea typeface="ＭＳ Ｐゴシック" panose="020B0600070205080204" pitchFamily="50" charset="-128"/>
            </a:rPr>
            <a:t>0.9</a:t>
          </a:r>
          <a:r>
            <a:rPr kumimoji="1" lang="ja-JP" altLang="en-US" sz="1300">
              <a:latin typeface="ＭＳ Ｐゴシック" panose="020B0600070205080204" pitchFamily="50" charset="-128"/>
              <a:ea typeface="ＭＳ Ｐゴシック" panose="020B0600070205080204" pitchFamily="50" charset="-128"/>
            </a:rPr>
            <a:t>ポイント下回っている。平成</a:t>
          </a:r>
          <a:r>
            <a:rPr kumimoji="1" lang="en-US" altLang="ja-JP" sz="1300">
              <a:latin typeface="ＭＳ Ｐゴシック" panose="020B0600070205080204" pitchFamily="50" charset="-128"/>
              <a:ea typeface="ＭＳ Ｐゴシック" panose="020B0600070205080204" pitchFamily="50" charset="-128"/>
            </a:rPr>
            <a:t>15</a:t>
          </a:r>
          <a:r>
            <a:rPr kumimoji="1" lang="ja-JP" altLang="en-US" sz="1300">
              <a:latin typeface="ＭＳ Ｐゴシック" panose="020B0600070205080204" pitchFamily="50" charset="-128"/>
              <a:ea typeface="ＭＳ Ｐゴシック" panose="020B0600070205080204" pitchFamily="50" charset="-128"/>
            </a:rPr>
            <a:t>年度借入の臨時財政対策債の償還が令和５年度で終了したことが主な要因である。今後も、公共施設の適正管理を行い、地方債への依存度を低減するとともに、交付税算入率の高い有利な地方債を活用するなど、将来的な公債費負担の軽減に努める。</a:t>
          </a:r>
        </a:p>
      </xdr:txBody>
    </xdr:sp>
    <xdr:clientData/>
  </xdr:twoCellAnchor>
  <xdr:oneCellAnchor>
    <xdr:from>
      <xdr:col>3</xdr:col>
      <xdr:colOff>123825</xdr:colOff>
      <xdr:row>69</xdr:row>
      <xdr:rowOff>107950</xdr:rowOff>
    </xdr:from>
    <xdr:ext cx="298543" cy="225703"/>
    <xdr:sp macro="" textlink="">
      <xdr:nvSpPr>
        <xdr:cNvPr id="342" name="テキスト ボックス 341">
          <a:extLst>
            <a:ext uri="{FF2B5EF4-FFF2-40B4-BE49-F238E27FC236}">
              <a16:creationId xmlns:a16="http://schemas.microsoft.com/office/drawing/2014/main" id="{00000000-0008-0000-0400-000056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43" name="直線コネクタ 342">
          <a:extLst>
            <a:ext uri="{FF2B5EF4-FFF2-40B4-BE49-F238E27FC236}">
              <a16:creationId xmlns:a16="http://schemas.microsoft.com/office/drawing/2014/main" id="{00000000-0008-0000-0400-000057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44" name="テキスト ボックス 343">
          <a:extLst>
            <a:ext uri="{FF2B5EF4-FFF2-40B4-BE49-F238E27FC236}">
              <a16:creationId xmlns:a16="http://schemas.microsoft.com/office/drawing/2014/main" id="{00000000-0008-0000-0400-000058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69850</xdr:rowOff>
    </xdr:from>
    <xdr:to>
      <xdr:col>26</xdr:col>
      <xdr:colOff>184150</xdr:colOff>
      <xdr:row>81</xdr:row>
      <xdr:rowOff>69850</xdr:rowOff>
    </xdr:to>
    <xdr:cxnSp macro="">
      <xdr:nvCxnSpPr>
        <xdr:cNvPr id="345" name="直線コネクタ 344">
          <a:extLst>
            <a:ext uri="{FF2B5EF4-FFF2-40B4-BE49-F238E27FC236}">
              <a16:creationId xmlns:a16="http://schemas.microsoft.com/office/drawing/2014/main" id="{00000000-0008-0000-0400-000059010000}"/>
            </a:ext>
          </a:extLst>
        </xdr:cNvPr>
        <xdr:cNvCxnSpPr/>
      </xdr:nvCxnSpPr>
      <xdr:spPr>
        <a:xfrm>
          <a:off x="762000" y="13957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80</xdr:row>
      <xdr:rowOff>99077</xdr:rowOff>
    </xdr:from>
    <xdr:ext cx="508000" cy="259045"/>
    <xdr:sp macro="" textlink="">
      <xdr:nvSpPr>
        <xdr:cNvPr id="346" name="テキスト ボックス 345">
          <a:extLst>
            <a:ext uri="{FF2B5EF4-FFF2-40B4-BE49-F238E27FC236}">
              <a16:creationId xmlns:a16="http://schemas.microsoft.com/office/drawing/2014/main" id="{00000000-0008-0000-0400-00005A010000}"/>
            </a:ext>
          </a:extLst>
        </xdr:cNvPr>
        <xdr:cNvSpPr txBox="1"/>
      </xdr:nvSpPr>
      <xdr:spPr>
        <a:xfrm>
          <a:off x="254000" y="13815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78</xdr:row>
      <xdr:rowOff>127000</xdr:rowOff>
    </xdr:from>
    <xdr:to>
      <xdr:col>26</xdr:col>
      <xdr:colOff>184150</xdr:colOff>
      <xdr:row>78</xdr:row>
      <xdr:rowOff>127000</xdr:rowOff>
    </xdr:to>
    <xdr:cxnSp macro="">
      <xdr:nvCxnSpPr>
        <xdr:cNvPr id="347" name="直線コネクタ 346">
          <a:extLst>
            <a:ext uri="{FF2B5EF4-FFF2-40B4-BE49-F238E27FC236}">
              <a16:creationId xmlns:a16="http://schemas.microsoft.com/office/drawing/2014/main" id="{00000000-0008-0000-0400-00005B010000}"/>
            </a:ext>
          </a:extLst>
        </xdr:cNvPr>
        <xdr:cNvCxnSpPr/>
      </xdr:nvCxnSpPr>
      <xdr:spPr>
        <a:xfrm>
          <a:off x="762000" y="13500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77</xdr:row>
      <xdr:rowOff>156227</xdr:rowOff>
    </xdr:from>
    <xdr:ext cx="508000" cy="259045"/>
    <xdr:sp macro="" textlink="">
      <xdr:nvSpPr>
        <xdr:cNvPr id="348" name="テキスト ボックス 347">
          <a:extLst>
            <a:ext uri="{FF2B5EF4-FFF2-40B4-BE49-F238E27FC236}">
              <a16:creationId xmlns:a16="http://schemas.microsoft.com/office/drawing/2014/main" id="{00000000-0008-0000-0400-00005C010000}"/>
            </a:ext>
          </a:extLst>
        </xdr:cNvPr>
        <xdr:cNvSpPr txBox="1"/>
      </xdr:nvSpPr>
      <xdr:spPr>
        <a:xfrm>
          <a:off x="254000" y="13357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76</xdr:row>
      <xdr:rowOff>12700</xdr:rowOff>
    </xdr:from>
    <xdr:to>
      <xdr:col>26</xdr:col>
      <xdr:colOff>184150</xdr:colOff>
      <xdr:row>76</xdr:row>
      <xdr:rowOff>12700</xdr:rowOff>
    </xdr:to>
    <xdr:cxnSp macro="">
      <xdr:nvCxnSpPr>
        <xdr:cNvPr id="349" name="直線コネクタ 348">
          <a:extLst>
            <a:ext uri="{FF2B5EF4-FFF2-40B4-BE49-F238E27FC236}">
              <a16:creationId xmlns:a16="http://schemas.microsoft.com/office/drawing/2014/main" id="{00000000-0008-0000-0400-00005D010000}"/>
            </a:ext>
          </a:extLst>
        </xdr:cNvPr>
        <xdr:cNvCxnSpPr/>
      </xdr:nvCxnSpPr>
      <xdr:spPr>
        <a:xfrm>
          <a:off x="762000" y="13042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75</xdr:row>
      <xdr:rowOff>41927</xdr:rowOff>
    </xdr:from>
    <xdr:ext cx="508000" cy="259045"/>
    <xdr:sp macro="" textlink="">
      <xdr:nvSpPr>
        <xdr:cNvPr id="350" name="テキスト ボックス 349">
          <a:extLst>
            <a:ext uri="{FF2B5EF4-FFF2-40B4-BE49-F238E27FC236}">
              <a16:creationId xmlns:a16="http://schemas.microsoft.com/office/drawing/2014/main" id="{00000000-0008-0000-0400-00005E010000}"/>
            </a:ext>
          </a:extLst>
        </xdr:cNvPr>
        <xdr:cNvSpPr txBox="1"/>
      </xdr:nvSpPr>
      <xdr:spPr>
        <a:xfrm>
          <a:off x="254000" y="12900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73</xdr:row>
      <xdr:rowOff>69850</xdr:rowOff>
    </xdr:from>
    <xdr:to>
      <xdr:col>26</xdr:col>
      <xdr:colOff>184150</xdr:colOff>
      <xdr:row>73</xdr:row>
      <xdr:rowOff>69850</xdr:rowOff>
    </xdr:to>
    <xdr:cxnSp macro="">
      <xdr:nvCxnSpPr>
        <xdr:cNvPr id="351" name="直線コネクタ 350">
          <a:extLst>
            <a:ext uri="{FF2B5EF4-FFF2-40B4-BE49-F238E27FC236}">
              <a16:creationId xmlns:a16="http://schemas.microsoft.com/office/drawing/2014/main" id="{00000000-0008-0000-0400-00005F010000}"/>
            </a:ext>
          </a:extLst>
        </xdr:cNvPr>
        <xdr:cNvCxnSpPr/>
      </xdr:nvCxnSpPr>
      <xdr:spPr>
        <a:xfrm>
          <a:off x="762000" y="12585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99077</xdr:rowOff>
    </xdr:from>
    <xdr:ext cx="508000" cy="259045"/>
    <xdr:sp macro="" textlink="">
      <xdr:nvSpPr>
        <xdr:cNvPr id="352" name="テキスト ボックス 351">
          <a:extLst>
            <a:ext uri="{FF2B5EF4-FFF2-40B4-BE49-F238E27FC236}">
              <a16:creationId xmlns:a16="http://schemas.microsoft.com/office/drawing/2014/main" id="{00000000-0008-0000-0400-000060010000}"/>
            </a:ext>
          </a:extLst>
        </xdr:cNvPr>
        <xdr:cNvSpPr txBox="1"/>
      </xdr:nvSpPr>
      <xdr:spPr>
        <a:xfrm>
          <a:off x="254000" y="12443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53" name="直線コネクタ 352">
          <a:extLst>
            <a:ext uri="{FF2B5EF4-FFF2-40B4-BE49-F238E27FC236}">
              <a16:creationId xmlns:a16="http://schemas.microsoft.com/office/drawing/2014/main" id="{00000000-0008-0000-0400-000061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4" name="公債費グラフ枠">
          <a:extLst>
            <a:ext uri="{FF2B5EF4-FFF2-40B4-BE49-F238E27FC236}">
              <a16:creationId xmlns:a16="http://schemas.microsoft.com/office/drawing/2014/main" id="{00000000-0008-0000-0400-000062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73</xdr:row>
      <xdr:rowOff>147574</xdr:rowOff>
    </xdr:from>
    <xdr:to>
      <xdr:col>24</xdr:col>
      <xdr:colOff>25400</xdr:colOff>
      <xdr:row>80</xdr:row>
      <xdr:rowOff>40132</xdr:rowOff>
    </xdr:to>
    <xdr:cxnSp macro="">
      <xdr:nvCxnSpPr>
        <xdr:cNvPr id="355" name="直線コネクタ 354">
          <a:extLst>
            <a:ext uri="{FF2B5EF4-FFF2-40B4-BE49-F238E27FC236}">
              <a16:creationId xmlns:a16="http://schemas.microsoft.com/office/drawing/2014/main" id="{00000000-0008-0000-0400-000063010000}"/>
            </a:ext>
          </a:extLst>
        </xdr:cNvPr>
        <xdr:cNvCxnSpPr/>
      </xdr:nvCxnSpPr>
      <xdr:spPr>
        <a:xfrm flipV="1">
          <a:off x="4826000" y="12663424"/>
          <a:ext cx="0" cy="10927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12209</xdr:rowOff>
    </xdr:from>
    <xdr:ext cx="762000" cy="259045"/>
    <xdr:sp macro="" textlink="">
      <xdr:nvSpPr>
        <xdr:cNvPr id="356" name="公債費最小値テキスト">
          <a:extLst>
            <a:ext uri="{FF2B5EF4-FFF2-40B4-BE49-F238E27FC236}">
              <a16:creationId xmlns:a16="http://schemas.microsoft.com/office/drawing/2014/main" id="{00000000-0008-0000-0400-000064010000}"/>
            </a:ext>
          </a:extLst>
        </xdr:cNvPr>
        <xdr:cNvSpPr txBox="1"/>
      </xdr:nvSpPr>
      <xdr:spPr>
        <a:xfrm>
          <a:off x="4914900" y="137282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80</xdr:row>
      <xdr:rowOff>40132</xdr:rowOff>
    </xdr:from>
    <xdr:to>
      <xdr:col>24</xdr:col>
      <xdr:colOff>114300</xdr:colOff>
      <xdr:row>80</xdr:row>
      <xdr:rowOff>40132</xdr:rowOff>
    </xdr:to>
    <xdr:cxnSp macro="">
      <xdr:nvCxnSpPr>
        <xdr:cNvPr id="357" name="直線コネクタ 356">
          <a:extLst>
            <a:ext uri="{FF2B5EF4-FFF2-40B4-BE49-F238E27FC236}">
              <a16:creationId xmlns:a16="http://schemas.microsoft.com/office/drawing/2014/main" id="{00000000-0008-0000-0400-000065010000}"/>
            </a:ext>
          </a:extLst>
        </xdr:cNvPr>
        <xdr:cNvCxnSpPr/>
      </xdr:nvCxnSpPr>
      <xdr:spPr>
        <a:xfrm>
          <a:off x="4737100" y="137561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72</xdr:row>
      <xdr:rowOff>62501</xdr:rowOff>
    </xdr:from>
    <xdr:ext cx="762000" cy="259045"/>
    <xdr:sp macro="" textlink="">
      <xdr:nvSpPr>
        <xdr:cNvPr id="358" name="公債費最大値テキスト">
          <a:extLst>
            <a:ext uri="{FF2B5EF4-FFF2-40B4-BE49-F238E27FC236}">
              <a16:creationId xmlns:a16="http://schemas.microsoft.com/office/drawing/2014/main" id="{00000000-0008-0000-0400-000066010000}"/>
            </a:ext>
          </a:extLst>
        </xdr:cNvPr>
        <xdr:cNvSpPr txBox="1"/>
      </xdr:nvSpPr>
      <xdr:spPr>
        <a:xfrm>
          <a:off x="4914900" y="124069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73</xdr:row>
      <xdr:rowOff>147574</xdr:rowOff>
    </xdr:from>
    <xdr:to>
      <xdr:col>24</xdr:col>
      <xdr:colOff>114300</xdr:colOff>
      <xdr:row>73</xdr:row>
      <xdr:rowOff>147574</xdr:rowOff>
    </xdr:to>
    <xdr:cxnSp macro="">
      <xdr:nvCxnSpPr>
        <xdr:cNvPr id="359" name="直線コネクタ 358">
          <a:extLst>
            <a:ext uri="{FF2B5EF4-FFF2-40B4-BE49-F238E27FC236}">
              <a16:creationId xmlns:a16="http://schemas.microsoft.com/office/drawing/2014/main" id="{00000000-0008-0000-0400-000067010000}"/>
            </a:ext>
          </a:extLst>
        </xdr:cNvPr>
        <xdr:cNvCxnSpPr/>
      </xdr:nvCxnSpPr>
      <xdr:spPr>
        <a:xfrm>
          <a:off x="4737100" y="126634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76</xdr:row>
      <xdr:rowOff>94996</xdr:rowOff>
    </xdr:from>
    <xdr:to>
      <xdr:col>24</xdr:col>
      <xdr:colOff>25400</xdr:colOff>
      <xdr:row>76</xdr:row>
      <xdr:rowOff>149861</xdr:rowOff>
    </xdr:to>
    <xdr:cxnSp macro="">
      <xdr:nvCxnSpPr>
        <xdr:cNvPr id="360" name="直線コネクタ 359">
          <a:extLst>
            <a:ext uri="{FF2B5EF4-FFF2-40B4-BE49-F238E27FC236}">
              <a16:creationId xmlns:a16="http://schemas.microsoft.com/office/drawing/2014/main" id="{00000000-0008-0000-0400-000068010000}"/>
            </a:ext>
          </a:extLst>
        </xdr:cNvPr>
        <xdr:cNvCxnSpPr/>
      </xdr:nvCxnSpPr>
      <xdr:spPr>
        <a:xfrm flipV="1">
          <a:off x="3987800" y="13125196"/>
          <a:ext cx="838200" cy="548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57421</xdr:rowOff>
    </xdr:from>
    <xdr:ext cx="762000" cy="259045"/>
    <xdr:sp macro="" textlink="">
      <xdr:nvSpPr>
        <xdr:cNvPr id="361" name="公債費平均値テキスト">
          <a:extLst>
            <a:ext uri="{FF2B5EF4-FFF2-40B4-BE49-F238E27FC236}">
              <a16:creationId xmlns:a16="http://schemas.microsoft.com/office/drawing/2014/main" id="{00000000-0008-0000-0400-000069010000}"/>
            </a:ext>
          </a:extLst>
        </xdr:cNvPr>
        <xdr:cNvSpPr txBox="1"/>
      </xdr:nvSpPr>
      <xdr:spPr>
        <a:xfrm>
          <a:off x="4914900" y="1308762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85344</xdr:rowOff>
    </xdr:from>
    <xdr:to>
      <xdr:col>24</xdr:col>
      <xdr:colOff>76200</xdr:colOff>
      <xdr:row>77</xdr:row>
      <xdr:rowOff>15494</xdr:rowOff>
    </xdr:to>
    <xdr:sp macro="" textlink="">
      <xdr:nvSpPr>
        <xdr:cNvPr id="362" name="フローチャート: 判断 361">
          <a:extLst>
            <a:ext uri="{FF2B5EF4-FFF2-40B4-BE49-F238E27FC236}">
              <a16:creationId xmlns:a16="http://schemas.microsoft.com/office/drawing/2014/main" id="{00000000-0008-0000-0400-00006A010000}"/>
            </a:ext>
          </a:extLst>
        </xdr:cNvPr>
        <xdr:cNvSpPr/>
      </xdr:nvSpPr>
      <xdr:spPr>
        <a:xfrm>
          <a:off x="4775200" y="13115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76</xdr:row>
      <xdr:rowOff>58420</xdr:rowOff>
    </xdr:from>
    <xdr:to>
      <xdr:col>19</xdr:col>
      <xdr:colOff>187325</xdr:colOff>
      <xdr:row>76</xdr:row>
      <xdr:rowOff>149861</xdr:rowOff>
    </xdr:to>
    <xdr:cxnSp macro="">
      <xdr:nvCxnSpPr>
        <xdr:cNvPr id="363" name="直線コネクタ 362">
          <a:extLst>
            <a:ext uri="{FF2B5EF4-FFF2-40B4-BE49-F238E27FC236}">
              <a16:creationId xmlns:a16="http://schemas.microsoft.com/office/drawing/2014/main" id="{00000000-0008-0000-0400-00006B010000}"/>
            </a:ext>
          </a:extLst>
        </xdr:cNvPr>
        <xdr:cNvCxnSpPr/>
      </xdr:nvCxnSpPr>
      <xdr:spPr>
        <a:xfrm>
          <a:off x="3098800" y="13088620"/>
          <a:ext cx="889000" cy="914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103632</xdr:rowOff>
    </xdr:from>
    <xdr:to>
      <xdr:col>20</xdr:col>
      <xdr:colOff>38100</xdr:colOff>
      <xdr:row>77</xdr:row>
      <xdr:rowOff>33782</xdr:rowOff>
    </xdr:to>
    <xdr:sp macro="" textlink="">
      <xdr:nvSpPr>
        <xdr:cNvPr id="364" name="フローチャート: 判断 363">
          <a:extLst>
            <a:ext uri="{FF2B5EF4-FFF2-40B4-BE49-F238E27FC236}">
              <a16:creationId xmlns:a16="http://schemas.microsoft.com/office/drawing/2014/main" id="{00000000-0008-0000-0400-00006C010000}"/>
            </a:ext>
          </a:extLst>
        </xdr:cNvPr>
        <xdr:cNvSpPr/>
      </xdr:nvSpPr>
      <xdr:spPr>
        <a:xfrm>
          <a:off x="3937000" y="131338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77</xdr:row>
      <xdr:rowOff>18559</xdr:rowOff>
    </xdr:from>
    <xdr:ext cx="736600" cy="259045"/>
    <xdr:sp macro="" textlink="">
      <xdr:nvSpPr>
        <xdr:cNvPr id="365" name="テキスト ボックス 364">
          <a:extLst>
            <a:ext uri="{FF2B5EF4-FFF2-40B4-BE49-F238E27FC236}">
              <a16:creationId xmlns:a16="http://schemas.microsoft.com/office/drawing/2014/main" id="{00000000-0008-0000-0400-00006D010000}"/>
            </a:ext>
          </a:extLst>
        </xdr:cNvPr>
        <xdr:cNvSpPr txBox="1"/>
      </xdr:nvSpPr>
      <xdr:spPr>
        <a:xfrm>
          <a:off x="3606800" y="1322020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76</xdr:row>
      <xdr:rowOff>35561</xdr:rowOff>
    </xdr:from>
    <xdr:to>
      <xdr:col>15</xdr:col>
      <xdr:colOff>98425</xdr:colOff>
      <xdr:row>76</xdr:row>
      <xdr:rowOff>58420</xdr:rowOff>
    </xdr:to>
    <xdr:cxnSp macro="">
      <xdr:nvCxnSpPr>
        <xdr:cNvPr id="366" name="直線コネクタ 365">
          <a:extLst>
            <a:ext uri="{FF2B5EF4-FFF2-40B4-BE49-F238E27FC236}">
              <a16:creationId xmlns:a16="http://schemas.microsoft.com/office/drawing/2014/main" id="{00000000-0008-0000-0400-00006E010000}"/>
            </a:ext>
          </a:extLst>
        </xdr:cNvPr>
        <xdr:cNvCxnSpPr/>
      </xdr:nvCxnSpPr>
      <xdr:spPr>
        <a:xfrm>
          <a:off x="2209800" y="13065761"/>
          <a:ext cx="889000" cy="228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76</xdr:row>
      <xdr:rowOff>108204</xdr:rowOff>
    </xdr:from>
    <xdr:to>
      <xdr:col>15</xdr:col>
      <xdr:colOff>149225</xdr:colOff>
      <xdr:row>77</xdr:row>
      <xdr:rowOff>38354</xdr:rowOff>
    </xdr:to>
    <xdr:sp macro="" textlink="">
      <xdr:nvSpPr>
        <xdr:cNvPr id="367" name="フローチャート: 判断 366">
          <a:extLst>
            <a:ext uri="{FF2B5EF4-FFF2-40B4-BE49-F238E27FC236}">
              <a16:creationId xmlns:a16="http://schemas.microsoft.com/office/drawing/2014/main" id="{00000000-0008-0000-0400-00006F010000}"/>
            </a:ext>
          </a:extLst>
        </xdr:cNvPr>
        <xdr:cNvSpPr/>
      </xdr:nvSpPr>
      <xdr:spPr>
        <a:xfrm>
          <a:off x="3048000" y="131384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77</xdr:row>
      <xdr:rowOff>23131</xdr:rowOff>
    </xdr:from>
    <xdr:ext cx="762000" cy="259045"/>
    <xdr:sp macro="" textlink="">
      <xdr:nvSpPr>
        <xdr:cNvPr id="368" name="テキスト ボックス 367">
          <a:extLst>
            <a:ext uri="{FF2B5EF4-FFF2-40B4-BE49-F238E27FC236}">
              <a16:creationId xmlns:a16="http://schemas.microsoft.com/office/drawing/2014/main" id="{00000000-0008-0000-0400-000070010000}"/>
            </a:ext>
          </a:extLst>
        </xdr:cNvPr>
        <xdr:cNvSpPr txBox="1"/>
      </xdr:nvSpPr>
      <xdr:spPr>
        <a:xfrm>
          <a:off x="2717800" y="132247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76</xdr:row>
      <xdr:rowOff>21844</xdr:rowOff>
    </xdr:from>
    <xdr:to>
      <xdr:col>11</xdr:col>
      <xdr:colOff>9525</xdr:colOff>
      <xdr:row>76</xdr:row>
      <xdr:rowOff>35561</xdr:rowOff>
    </xdr:to>
    <xdr:cxnSp macro="">
      <xdr:nvCxnSpPr>
        <xdr:cNvPr id="369" name="直線コネクタ 368">
          <a:extLst>
            <a:ext uri="{FF2B5EF4-FFF2-40B4-BE49-F238E27FC236}">
              <a16:creationId xmlns:a16="http://schemas.microsoft.com/office/drawing/2014/main" id="{00000000-0008-0000-0400-000071010000}"/>
            </a:ext>
          </a:extLst>
        </xdr:cNvPr>
        <xdr:cNvCxnSpPr/>
      </xdr:nvCxnSpPr>
      <xdr:spPr>
        <a:xfrm>
          <a:off x="1320800" y="13052044"/>
          <a:ext cx="889000" cy="137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80772</xdr:rowOff>
    </xdr:from>
    <xdr:to>
      <xdr:col>11</xdr:col>
      <xdr:colOff>60325</xdr:colOff>
      <xdr:row>77</xdr:row>
      <xdr:rowOff>10922</xdr:rowOff>
    </xdr:to>
    <xdr:sp macro="" textlink="">
      <xdr:nvSpPr>
        <xdr:cNvPr id="370" name="フローチャート: 判断 369">
          <a:extLst>
            <a:ext uri="{FF2B5EF4-FFF2-40B4-BE49-F238E27FC236}">
              <a16:creationId xmlns:a16="http://schemas.microsoft.com/office/drawing/2014/main" id="{00000000-0008-0000-0400-000072010000}"/>
            </a:ext>
          </a:extLst>
        </xdr:cNvPr>
        <xdr:cNvSpPr/>
      </xdr:nvSpPr>
      <xdr:spPr>
        <a:xfrm>
          <a:off x="2159000" y="131109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76</xdr:row>
      <xdr:rowOff>167149</xdr:rowOff>
    </xdr:from>
    <xdr:ext cx="762000" cy="259045"/>
    <xdr:sp macro="" textlink="">
      <xdr:nvSpPr>
        <xdr:cNvPr id="371" name="テキスト ボックス 370">
          <a:extLst>
            <a:ext uri="{FF2B5EF4-FFF2-40B4-BE49-F238E27FC236}">
              <a16:creationId xmlns:a16="http://schemas.microsoft.com/office/drawing/2014/main" id="{00000000-0008-0000-0400-000073010000}"/>
            </a:ext>
          </a:extLst>
        </xdr:cNvPr>
        <xdr:cNvSpPr txBox="1"/>
      </xdr:nvSpPr>
      <xdr:spPr>
        <a:xfrm>
          <a:off x="1828800" y="131973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112776</xdr:rowOff>
    </xdr:from>
    <xdr:to>
      <xdr:col>6</xdr:col>
      <xdr:colOff>171450</xdr:colOff>
      <xdr:row>77</xdr:row>
      <xdr:rowOff>42926</xdr:rowOff>
    </xdr:to>
    <xdr:sp macro="" textlink="">
      <xdr:nvSpPr>
        <xdr:cNvPr id="372" name="フローチャート: 判断 371">
          <a:extLst>
            <a:ext uri="{FF2B5EF4-FFF2-40B4-BE49-F238E27FC236}">
              <a16:creationId xmlns:a16="http://schemas.microsoft.com/office/drawing/2014/main" id="{00000000-0008-0000-0400-000074010000}"/>
            </a:ext>
          </a:extLst>
        </xdr:cNvPr>
        <xdr:cNvSpPr/>
      </xdr:nvSpPr>
      <xdr:spPr>
        <a:xfrm>
          <a:off x="1270000" y="131429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77</xdr:row>
      <xdr:rowOff>27703</xdr:rowOff>
    </xdr:from>
    <xdr:ext cx="762000" cy="259045"/>
    <xdr:sp macro="" textlink="">
      <xdr:nvSpPr>
        <xdr:cNvPr id="373" name="テキスト ボックス 372">
          <a:extLst>
            <a:ext uri="{FF2B5EF4-FFF2-40B4-BE49-F238E27FC236}">
              <a16:creationId xmlns:a16="http://schemas.microsoft.com/office/drawing/2014/main" id="{00000000-0008-0000-0400-000075010000}"/>
            </a:ext>
          </a:extLst>
        </xdr:cNvPr>
        <xdr:cNvSpPr txBox="1"/>
      </xdr:nvSpPr>
      <xdr:spPr>
        <a:xfrm>
          <a:off x="939800" y="132293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74" name="テキスト ボックス 373">
          <a:extLst>
            <a:ext uri="{FF2B5EF4-FFF2-40B4-BE49-F238E27FC236}">
              <a16:creationId xmlns:a16="http://schemas.microsoft.com/office/drawing/2014/main" id="{00000000-0008-0000-0400-000076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75" name="テキスト ボックス 374">
          <a:extLst>
            <a:ext uri="{FF2B5EF4-FFF2-40B4-BE49-F238E27FC236}">
              <a16:creationId xmlns:a16="http://schemas.microsoft.com/office/drawing/2014/main" id="{00000000-0008-0000-0400-000077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76" name="テキスト ボックス 375">
          <a:extLst>
            <a:ext uri="{FF2B5EF4-FFF2-40B4-BE49-F238E27FC236}">
              <a16:creationId xmlns:a16="http://schemas.microsoft.com/office/drawing/2014/main" id="{00000000-0008-0000-0400-000078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77" name="テキスト ボックス 376">
          <a:extLst>
            <a:ext uri="{FF2B5EF4-FFF2-40B4-BE49-F238E27FC236}">
              <a16:creationId xmlns:a16="http://schemas.microsoft.com/office/drawing/2014/main" id="{00000000-0008-0000-0400-000079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78" name="テキスト ボックス 377">
          <a:extLst>
            <a:ext uri="{FF2B5EF4-FFF2-40B4-BE49-F238E27FC236}">
              <a16:creationId xmlns:a16="http://schemas.microsoft.com/office/drawing/2014/main" id="{00000000-0008-0000-0400-00007A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44196</xdr:rowOff>
    </xdr:from>
    <xdr:to>
      <xdr:col>24</xdr:col>
      <xdr:colOff>76200</xdr:colOff>
      <xdr:row>76</xdr:row>
      <xdr:rowOff>145796</xdr:rowOff>
    </xdr:to>
    <xdr:sp macro="" textlink="">
      <xdr:nvSpPr>
        <xdr:cNvPr id="379" name="楕円 378">
          <a:extLst>
            <a:ext uri="{FF2B5EF4-FFF2-40B4-BE49-F238E27FC236}">
              <a16:creationId xmlns:a16="http://schemas.microsoft.com/office/drawing/2014/main" id="{00000000-0008-0000-0400-00007B010000}"/>
            </a:ext>
          </a:extLst>
        </xdr:cNvPr>
        <xdr:cNvSpPr/>
      </xdr:nvSpPr>
      <xdr:spPr>
        <a:xfrm>
          <a:off x="4775200" y="130743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75</xdr:row>
      <xdr:rowOff>60723</xdr:rowOff>
    </xdr:from>
    <xdr:ext cx="762000" cy="259045"/>
    <xdr:sp macro="" textlink="">
      <xdr:nvSpPr>
        <xdr:cNvPr id="380" name="公債費該当値テキスト">
          <a:extLst>
            <a:ext uri="{FF2B5EF4-FFF2-40B4-BE49-F238E27FC236}">
              <a16:creationId xmlns:a16="http://schemas.microsoft.com/office/drawing/2014/main" id="{00000000-0008-0000-0400-00007C010000}"/>
            </a:ext>
          </a:extLst>
        </xdr:cNvPr>
        <xdr:cNvSpPr txBox="1"/>
      </xdr:nvSpPr>
      <xdr:spPr>
        <a:xfrm>
          <a:off x="4914900" y="129194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76</xdr:row>
      <xdr:rowOff>99061</xdr:rowOff>
    </xdr:from>
    <xdr:to>
      <xdr:col>20</xdr:col>
      <xdr:colOff>38100</xdr:colOff>
      <xdr:row>77</xdr:row>
      <xdr:rowOff>29211</xdr:rowOff>
    </xdr:to>
    <xdr:sp macro="" textlink="">
      <xdr:nvSpPr>
        <xdr:cNvPr id="381" name="楕円 380">
          <a:extLst>
            <a:ext uri="{FF2B5EF4-FFF2-40B4-BE49-F238E27FC236}">
              <a16:creationId xmlns:a16="http://schemas.microsoft.com/office/drawing/2014/main" id="{00000000-0008-0000-0400-00007D010000}"/>
            </a:ext>
          </a:extLst>
        </xdr:cNvPr>
        <xdr:cNvSpPr/>
      </xdr:nvSpPr>
      <xdr:spPr>
        <a:xfrm>
          <a:off x="3937000" y="131292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75</xdr:row>
      <xdr:rowOff>39387</xdr:rowOff>
    </xdr:from>
    <xdr:ext cx="736600" cy="259045"/>
    <xdr:sp macro="" textlink="">
      <xdr:nvSpPr>
        <xdr:cNvPr id="382" name="テキスト ボックス 381">
          <a:extLst>
            <a:ext uri="{FF2B5EF4-FFF2-40B4-BE49-F238E27FC236}">
              <a16:creationId xmlns:a16="http://schemas.microsoft.com/office/drawing/2014/main" id="{00000000-0008-0000-0400-00007E010000}"/>
            </a:ext>
          </a:extLst>
        </xdr:cNvPr>
        <xdr:cNvSpPr txBox="1"/>
      </xdr:nvSpPr>
      <xdr:spPr>
        <a:xfrm>
          <a:off x="3606800" y="128981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76</xdr:row>
      <xdr:rowOff>7620</xdr:rowOff>
    </xdr:from>
    <xdr:to>
      <xdr:col>15</xdr:col>
      <xdr:colOff>149225</xdr:colOff>
      <xdr:row>76</xdr:row>
      <xdr:rowOff>109220</xdr:rowOff>
    </xdr:to>
    <xdr:sp macro="" textlink="">
      <xdr:nvSpPr>
        <xdr:cNvPr id="383" name="楕円 382">
          <a:extLst>
            <a:ext uri="{FF2B5EF4-FFF2-40B4-BE49-F238E27FC236}">
              <a16:creationId xmlns:a16="http://schemas.microsoft.com/office/drawing/2014/main" id="{00000000-0008-0000-0400-00007F010000}"/>
            </a:ext>
          </a:extLst>
        </xdr:cNvPr>
        <xdr:cNvSpPr/>
      </xdr:nvSpPr>
      <xdr:spPr>
        <a:xfrm>
          <a:off x="3048000" y="13037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74</xdr:row>
      <xdr:rowOff>119397</xdr:rowOff>
    </xdr:from>
    <xdr:ext cx="762000" cy="259045"/>
    <xdr:sp macro="" textlink="">
      <xdr:nvSpPr>
        <xdr:cNvPr id="384" name="テキスト ボックス 383">
          <a:extLst>
            <a:ext uri="{FF2B5EF4-FFF2-40B4-BE49-F238E27FC236}">
              <a16:creationId xmlns:a16="http://schemas.microsoft.com/office/drawing/2014/main" id="{00000000-0008-0000-0400-000080010000}"/>
            </a:ext>
          </a:extLst>
        </xdr:cNvPr>
        <xdr:cNvSpPr txBox="1"/>
      </xdr:nvSpPr>
      <xdr:spPr>
        <a:xfrm>
          <a:off x="2717800" y="12806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75</xdr:row>
      <xdr:rowOff>156211</xdr:rowOff>
    </xdr:from>
    <xdr:to>
      <xdr:col>11</xdr:col>
      <xdr:colOff>60325</xdr:colOff>
      <xdr:row>76</xdr:row>
      <xdr:rowOff>86361</xdr:rowOff>
    </xdr:to>
    <xdr:sp macro="" textlink="">
      <xdr:nvSpPr>
        <xdr:cNvPr id="385" name="楕円 384">
          <a:extLst>
            <a:ext uri="{FF2B5EF4-FFF2-40B4-BE49-F238E27FC236}">
              <a16:creationId xmlns:a16="http://schemas.microsoft.com/office/drawing/2014/main" id="{00000000-0008-0000-0400-000081010000}"/>
            </a:ext>
          </a:extLst>
        </xdr:cNvPr>
        <xdr:cNvSpPr/>
      </xdr:nvSpPr>
      <xdr:spPr>
        <a:xfrm>
          <a:off x="2159000" y="130149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74</xdr:row>
      <xdr:rowOff>96537</xdr:rowOff>
    </xdr:from>
    <xdr:ext cx="762000" cy="259045"/>
    <xdr:sp macro="" textlink="">
      <xdr:nvSpPr>
        <xdr:cNvPr id="386" name="テキスト ボックス 385">
          <a:extLst>
            <a:ext uri="{FF2B5EF4-FFF2-40B4-BE49-F238E27FC236}">
              <a16:creationId xmlns:a16="http://schemas.microsoft.com/office/drawing/2014/main" id="{00000000-0008-0000-0400-000082010000}"/>
            </a:ext>
          </a:extLst>
        </xdr:cNvPr>
        <xdr:cNvSpPr txBox="1"/>
      </xdr:nvSpPr>
      <xdr:spPr>
        <a:xfrm>
          <a:off x="1828800" y="12783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75</xdr:row>
      <xdr:rowOff>142494</xdr:rowOff>
    </xdr:from>
    <xdr:to>
      <xdr:col>6</xdr:col>
      <xdr:colOff>171450</xdr:colOff>
      <xdr:row>76</xdr:row>
      <xdr:rowOff>72644</xdr:rowOff>
    </xdr:to>
    <xdr:sp macro="" textlink="">
      <xdr:nvSpPr>
        <xdr:cNvPr id="387" name="楕円 386">
          <a:extLst>
            <a:ext uri="{FF2B5EF4-FFF2-40B4-BE49-F238E27FC236}">
              <a16:creationId xmlns:a16="http://schemas.microsoft.com/office/drawing/2014/main" id="{00000000-0008-0000-0400-000083010000}"/>
            </a:ext>
          </a:extLst>
        </xdr:cNvPr>
        <xdr:cNvSpPr/>
      </xdr:nvSpPr>
      <xdr:spPr>
        <a:xfrm>
          <a:off x="1270000" y="130012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74</xdr:row>
      <xdr:rowOff>82821</xdr:rowOff>
    </xdr:from>
    <xdr:ext cx="762000" cy="259045"/>
    <xdr:sp macro="" textlink="">
      <xdr:nvSpPr>
        <xdr:cNvPr id="388" name="テキスト ボックス 387">
          <a:extLst>
            <a:ext uri="{FF2B5EF4-FFF2-40B4-BE49-F238E27FC236}">
              <a16:creationId xmlns:a16="http://schemas.microsoft.com/office/drawing/2014/main" id="{00000000-0008-0000-0400-000084010000}"/>
            </a:ext>
          </a:extLst>
        </xdr:cNvPr>
        <xdr:cNvSpPr txBox="1"/>
      </xdr:nvSpPr>
      <xdr:spPr>
        <a:xfrm>
          <a:off x="939800" y="127701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89" name="正方形/長方形 388">
          <a:extLst>
            <a:ext uri="{FF2B5EF4-FFF2-40B4-BE49-F238E27FC236}">
              <a16:creationId xmlns:a16="http://schemas.microsoft.com/office/drawing/2014/main" id="{00000000-0008-0000-0400-000085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90" name="正方形/長方形 389">
          <a:extLst>
            <a:ext uri="{FF2B5EF4-FFF2-40B4-BE49-F238E27FC236}">
              <a16:creationId xmlns:a16="http://schemas.microsoft.com/office/drawing/2014/main" id="{00000000-0008-0000-0400-000086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91" name="正方形/長方形 390">
          <a:extLst>
            <a:ext uri="{FF2B5EF4-FFF2-40B4-BE49-F238E27FC236}">
              <a16:creationId xmlns:a16="http://schemas.microsoft.com/office/drawing/2014/main" id="{00000000-0008-0000-0400-000087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2" name="正方形/長方形 391">
          <a:extLst>
            <a:ext uri="{FF2B5EF4-FFF2-40B4-BE49-F238E27FC236}">
              <a16:creationId xmlns:a16="http://schemas.microsoft.com/office/drawing/2014/main" id="{00000000-0008-0000-0400-000088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93" name="正方形/長方形 392">
          <a:extLst>
            <a:ext uri="{FF2B5EF4-FFF2-40B4-BE49-F238E27FC236}">
              <a16:creationId xmlns:a16="http://schemas.microsoft.com/office/drawing/2014/main" id="{00000000-0008-0000-0400-000089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394" name="正方形/長方形 393">
          <a:extLst>
            <a:ext uri="{FF2B5EF4-FFF2-40B4-BE49-F238E27FC236}">
              <a16:creationId xmlns:a16="http://schemas.microsoft.com/office/drawing/2014/main" id="{00000000-0008-0000-0400-00008A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395" name="正方形/長方形 394">
          <a:extLst>
            <a:ext uri="{FF2B5EF4-FFF2-40B4-BE49-F238E27FC236}">
              <a16:creationId xmlns:a16="http://schemas.microsoft.com/office/drawing/2014/main" id="{00000000-0008-0000-0400-00008B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396" name="正方形/長方形 395">
          <a:extLst>
            <a:ext uri="{FF2B5EF4-FFF2-40B4-BE49-F238E27FC236}">
              <a16:creationId xmlns:a16="http://schemas.microsoft.com/office/drawing/2014/main" id="{00000000-0008-0000-0400-00008C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397" name="正方形/長方形 396">
          <a:extLst>
            <a:ext uri="{FF2B5EF4-FFF2-40B4-BE49-F238E27FC236}">
              <a16:creationId xmlns:a16="http://schemas.microsoft.com/office/drawing/2014/main" id="{00000000-0008-0000-0400-00008D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398" name="正方形/長方形 397">
          <a:extLst>
            <a:ext uri="{FF2B5EF4-FFF2-40B4-BE49-F238E27FC236}">
              <a16:creationId xmlns:a16="http://schemas.microsoft.com/office/drawing/2014/main" id="{00000000-0008-0000-0400-00008E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399" name="テキスト ボックス 398">
          <a:extLst>
            <a:ext uri="{FF2B5EF4-FFF2-40B4-BE49-F238E27FC236}">
              <a16:creationId xmlns:a16="http://schemas.microsoft.com/office/drawing/2014/main" id="{00000000-0008-0000-0400-00008F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前年度から</a:t>
          </a:r>
          <a:r>
            <a:rPr kumimoji="1" lang="en-US" altLang="ja-JP" sz="1300">
              <a:latin typeface="ＭＳ Ｐゴシック" panose="020B0600070205080204" pitchFamily="50" charset="-128"/>
              <a:ea typeface="ＭＳ Ｐゴシック" panose="020B0600070205080204" pitchFamily="50" charset="-128"/>
            </a:rPr>
            <a:t>4.1</a:t>
          </a:r>
          <a:r>
            <a:rPr kumimoji="1" lang="ja-JP" altLang="en-US" sz="1300">
              <a:latin typeface="ＭＳ Ｐゴシック" panose="020B0600070205080204" pitchFamily="50" charset="-128"/>
              <a:ea typeface="ＭＳ Ｐゴシック" panose="020B0600070205080204" pitchFamily="50" charset="-128"/>
            </a:rPr>
            <a:t>ポイント増加し、類似団体平均を</a:t>
          </a:r>
          <a:r>
            <a:rPr kumimoji="1" lang="en-US" altLang="ja-JP" sz="1300">
              <a:latin typeface="ＭＳ Ｐゴシック" panose="020B0600070205080204" pitchFamily="50" charset="-128"/>
              <a:ea typeface="ＭＳ Ｐゴシック" panose="020B0600070205080204" pitchFamily="50" charset="-128"/>
            </a:rPr>
            <a:t>1.0</a:t>
          </a:r>
          <a:r>
            <a:rPr kumimoji="1" lang="ja-JP" altLang="en-US" sz="1300">
              <a:latin typeface="ＭＳ Ｐゴシック" panose="020B0600070205080204" pitchFamily="50" charset="-128"/>
              <a:ea typeface="ＭＳ Ｐゴシック" panose="020B0600070205080204" pitchFamily="50" charset="-128"/>
            </a:rPr>
            <a:t>ポイント上回っている。長期化する物価高騰により、行政コストのさらなる増加が懸念されるため、事業運営の大幅な見直しを推進し、経常支出の削減に取り組む。</a:t>
          </a:r>
        </a:p>
      </xdr:txBody>
    </xdr:sp>
    <xdr:clientData/>
  </xdr:twoCellAnchor>
  <xdr:oneCellAnchor>
    <xdr:from>
      <xdr:col>62</xdr:col>
      <xdr:colOff>6350</xdr:colOff>
      <xdr:row>69</xdr:row>
      <xdr:rowOff>107950</xdr:rowOff>
    </xdr:from>
    <xdr:ext cx="298543" cy="225703"/>
    <xdr:sp macro="" textlink="">
      <xdr:nvSpPr>
        <xdr:cNvPr id="400" name="テキスト ボックス 399">
          <a:extLst>
            <a:ext uri="{FF2B5EF4-FFF2-40B4-BE49-F238E27FC236}">
              <a16:creationId xmlns:a16="http://schemas.microsoft.com/office/drawing/2014/main" id="{00000000-0008-0000-0400-000090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01" name="直線コネクタ 400">
          <a:extLst>
            <a:ext uri="{FF2B5EF4-FFF2-40B4-BE49-F238E27FC236}">
              <a16:creationId xmlns:a16="http://schemas.microsoft.com/office/drawing/2014/main" id="{00000000-0008-0000-0400-000091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02" name="テキスト ボックス 401">
          <a:extLst>
            <a:ext uri="{FF2B5EF4-FFF2-40B4-BE49-F238E27FC236}">
              <a16:creationId xmlns:a16="http://schemas.microsoft.com/office/drawing/2014/main" id="{00000000-0008-0000-0400-000092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81</xdr:row>
      <xdr:rowOff>146050</xdr:rowOff>
    </xdr:from>
    <xdr:to>
      <xdr:col>85</xdr:col>
      <xdr:colOff>66675</xdr:colOff>
      <xdr:row>81</xdr:row>
      <xdr:rowOff>146050</xdr:rowOff>
    </xdr:to>
    <xdr:cxnSp macro="">
      <xdr:nvCxnSpPr>
        <xdr:cNvPr id="403" name="直線コネクタ 402">
          <a:extLst>
            <a:ext uri="{FF2B5EF4-FFF2-40B4-BE49-F238E27FC236}">
              <a16:creationId xmlns:a16="http://schemas.microsoft.com/office/drawing/2014/main" id="{00000000-0008-0000-0400-000093010000}"/>
            </a:ext>
          </a:extLst>
        </xdr:cNvPr>
        <xdr:cNvCxnSpPr/>
      </xdr:nvCxnSpPr>
      <xdr:spPr>
        <a:xfrm>
          <a:off x="12446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3827</xdr:rowOff>
    </xdr:from>
    <xdr:ext cx="508000" cy="259045"/>
    <xdr:sp macro="" textlink="">
      <xdr:nvSpPr>
        <xdr:cNvPr id="404" name="テキスト ボックス 403">
          <a:extLst>
            <a:ext uri="{FF2B5EF4-FFF2-40B4-BE49-F238E27FC236}">
              <a16:creationId xmlns:a16="http://schemas.microsoft.com/office/drawing/2014/main" id="{00000000-0008-0000-0400-000094010000}"/>
            </a:ext>
          </a:extLst>
        </xdr:cNvPr>
        <xdr:cNvSpPr txBox="1"/>
      </xdr:nvSpPr>
      <xdr:spPr>
        <a:xfrm>
          <a:off x="11938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79</xdr:row>
      <xdr:rowOff>107950</xdr:rowOff>
    </xdr:from>
    <xdr:to>
      <xdr:col>85</xdr:col>
      <xdr:colOff>66675</xdr:colOff>
      <xdr:row>79</xdr:row>
      <xdr:rowOff>107950</xdr:rowOff>
    </xdr:to>
    <xdr:cxnSp macro="">
      <xdr:nvCxnSpPr>
        <xdr:cNvPr id="405" name="直線コネクタ 404">
          <a:extLst>
            <a:ext uri="{FF2B5EF4-FFF2-40B4-BE49-F238E27FC236}">
              <a16:creationId xmlns:a16="http://schemas.microsoft.com/office/drawing/2014/main" id="{00000000-0008-0000-0400-000095010000}"/>
            </a:ext>
          </a:extLst>
        </xdr:cNvPr>
        <xdr:cNvCxnSpPr/>
      </xdr:nvCxnSpPr>
      <xdr:spPr>
        <a:xfrm>
          <a:off x="12446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78</xdr:row>
      <xdr:rowOff>137177</xdr:rowOff>
    </xdr:from>
    <xdr:ext cx="508000" cy="259045"/>
    <xdr:sp macro="" textlink="">
      <xdr:nvSpPr>
        <xdr:cNvPr id="406" name="テキスト ボックス 405">
          <a:extLst>
            <a:ext uri="{FF2B5EF4-FFF2-40B4-BE49-F238E27FC236}">
              <a16:creationId xmlns:a16="http://schemas.microsoft.com/office/drawing/2014/main" id="{00000000-0008-0000-0400-000096010000}"/>
            </a:ext>
          </a:extLst>
        </xdr:cNvPr>
        <xdr:cNvSpPr txBox="1"/>
      </xdr:nvSpPr>
      <xdr:spPr>
        <a:xfrm>
          <a:off x="11938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77</xdr:row>
      <xdr:rowOff>69850</xdr:rowOff>
    </xdr:from>
    <xdr:to>
      <xdr:col>85</xdr:col>
      <xdr:colOff>66675</xdr:colOff>
      <xdr:row>77</xdr:row>
      <xdr:rowOff>69850</xdr:rowOff>
    </xdr:to>
    <xdr:cxnSp macro="">
      <xdr:nvCxnSpPr>
        <xdr:cNvPr id="407" name="直線コネクタ 406">
          <a:extLst>
            <a:ext uri="{FF2B5EF4-FFF2-40B4-BE49-F238E27FC236}">
              <a16:creationId xmlns:a16="http://schemas.microsoft.com/office/drawing/2014/main" id="{00000000-0008-0000-0400-000097010000}"/>
            </a:ext>
          </a:extLst>
        </xdr:cNvPr>
        <xdr:cNvCxnSpPr/>
      </xdr:nvCxnSpPr>
      <xdr:spPr>
        <a:xfrm>
          <a:off x="12446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76</xdr:row>
      <xdr:rowOff>99077</xdr:rowOff>
    </xdr:from>
    <xdr:ext cx="508000" cy="259045"/>
    <xdr:sp macro="" textlink="">
      <xdr:nvSpPr>
        <xdr:cNvPr id="408" name="テキスト ボックス 407">
          <a:extLst>
            <a:ext uri="{FF2B5EF4-FFF2-40B4-BE49-F238E27FC236}">
              <a16:creationId xmlns:a16="http://schemas.microsoft.com/office/drawing/2014/main" id="{00000000-0008-0000-0400-000098010000}"/>
            </a:ext>
          </a:extLst>
        </xdr:cNvPr>
        <xdr:cNvSpPr txBox="1"/>
      </xdr:nvSpPr>
      <xdr:spPr>
        <a:xfrm>
          <a:off x="11938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75</xdr:row>
      <xdr:rowOff>31750</xdr:rowOff>
    </xdr:from>
    <xdr:to>
      <xdr:col>85</xdr:col>
      <xdr:colOff>66675</xdr:colOff>
      <xdr:row>75</xdr:row>
      <xdr:rowOff>31750</xdr:rowOff>
    </xdr:to>
    <xdr:cxnSp macro="">
      <xdr:nvCxnSpPr>
        <xdr:cNvPr id="409" name="直線コネクタ 408">
          <a:extLst>
            <a:ext uri="{FF2B5EF4-FFF2-40B4-BE49-F238E27FC236}">
              <a16:creationId xmlns:a16="http://schemas.microsoft.com/office/drawing/2014/main" id="{00000000-0008-0000-0400-000099010000}"/>
            </a:ext>
          </a:extLst>
        </xdr:cNvPr>
        <xdr:cNvCxnSpPr/>
      </xdr:nvCxnSpPr>
      <xdr:spPr>
        <a:xfrm>
          <a:off x="12446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74</xdr:row>
      <xdr:rowOff>60977</xdr:rowOff>
    </xdr:from>
    <xdr:ext cx="508000" cy="259045"/>
    <xdr:sp macro="" textlink="">
      <xdr:nvSpPr>
        <xdr:cNvPr id="410" name="テキスト ボックス 409">
          <a:extLst>
            <a:ext uri="{FF2B5EF4-FFF2-40B4-BE49-F238E27FC236}">
              <a16:creationId xmlns:a16="http://schemas.microsoft.com/office/drawing/2014/main" id="{00000000-0008-0000-0400-00009A010000}"/>
            </a:ext>
          </a:extLst>
        </xdr:cNvPr>
        <xdr:cNvSpPr txBox="1"/>
      </xdr:nvSpPr>
      <xdr:spPr>
        <a:xfrm>
          <a:off x="11938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72</xdr:row>
      <xdr:rowOff>165100</xdr:rowOff>
    </xdr:from>
    <xdr:to>
      <xdr:col>85</xdr:col>
      <xdr:colOff>66675</xdr:colOff>
      <xdr:row>72</xdr:row>
      <xdr:rowOff>165100</xdr:rowOff>
    </xdr:to>
    <xdr:cxnSp macro="">
      <xdr:nvCxnSpPr>
        <xdr:cNvPr id="411" name="直線コネクタ 410">
          <a:extLst>
            <a:ext uri="{FF2B5EF4-FFF2-40B4-BE49-F238E27FC236}">
              <a16:creationId xmlns:a16="http://schemas.microsoft.com/office/drawing/2014/main" id="{00000000-0008-0000-0400-00009B010000}"/>
            </a:ext>
          </a:extLst>
        </xdr:cNvPr>
        <xdr:cNvCxnSpPr/>
      </xdr:nvCxnSpPr>
      <xdr:spPr>
        <a:xfrm>
          <a:off x="12446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22877</xdr:rowOff>
    </xdr:from>
    <xdr:ext cx="508000" cy="259045"/>
    <xdr:sp macro="" textlink="">
      <xdr:nvSpPr>
        <xdr:cNvPr id="412" name="テキスト ボックス 411">
          <a:extLst>
            <a:ext uri="{FF2B5EF4-FFF2-40B4-BE49-F238E27FC236}">
              <a16:creationId xmlns:a16="http://schemas.microsoft.com/office/drawing/2014/main" id="{00000000-0008-0000-0400-00009C010000}"/>
            </a:ext>
          </a:extLst>
        </xdr:cNvPr>
        <xdr:cNvSpPr txBox="1"/>
      </xdr:nvSpPr>
      <xdr:spPr>
        <a:xfrm>
          <a:off x="11938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13" name="直線コネクタ 412">
          <a:extLst>
            <a:ext uri="{FF2B5EF4-FFF2-40B4-BE49-F238E27FC236}">
              <a16:creationId xmlns:a16="http://schemas.microsoft.com/office/drawing/2014/main" id="{00000000-0008-0000-0400-00009D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14" name="テキスト ボックス 413">
          <a:extLst>
            <a:ext uri="{FF2B5EF4-FFF2-40B4-BE49-F238E27FC236}">
              <a16:creationId xmlns:a16="http://schemas.microsoft.com/office/drawing/2014/main" id="{00000000-0008-0000-0400-00009E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15" name="公債費以外グラフ枠">
          <a:extLst>
            <a:ext uri="{FF2B5EF4-FFF2-40B4-BE49-F238E27FC236}">
              <a16:creationId xmlns:a16="http://schemas.microsoft.com/office/drawing/2014/main" id="{00000000-0008-0000-0400-00009F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73</xdr:row>
      <xdr:rowOff>31750</xdr:rowOff>
    </xdr:from>
    <xdr:to>
      <xdr:col>82</xdr:col>
      <xdr:colOff>107950</xdr:colOff>
      <xdr:row>81</xdr:row>
      <xdr:rowOff>77470</xdr:rowOff>
    </xdr:to>
    <xdr:cxnSp macro="">
      <xdr:nvCxnSpPr>
        <xdr:cNvPr id="416" name="直線コネクタ 415">
          <a:extLst>
            <a:ext uri="{FF2B5EF4-FFF2-40B4-BE49-F238E27FC236}">
              <a16:creationId xmlns:a16="http://schemas.microsoft.com/office/drawing/2014/main" id="{00000000-0008-0000-0400-0000A0010000}"/>
            </a:ext>
          </a:extLst>
        </xdr:cNvPr>
        <xdr:cNvCxnSpPr/>
      </xdr:nvCxnSpPr>
      <xdr:spPr>
        <a:xfrm flipV="1">
          <a:off x="16510000" y="12547600"/>
          <a:ext cx="0" cy="14173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81</xdr:row>
      <xdr:rowOff>49547</xdr:rowOff>
    </xdr:from>
    <xdr:ext cx="762000" cy="259045"/>
    <xdr:sp macro="" textlink="">
      <xdr:nvSpPr>
        <xdr:cNvPr id="417" name="公債費以外最小値テキスト">
          <a:extLst>
            <a:ext uri="{FF2B5EF4-FFF2-40B4-BE49-F238E27FC236}">
              <a16:creationId xmlns:a16="http://schemas.microsoft.com/office/drawing/2014/main" id="{00000000-0008-0000-0400-0000A1010000}"/>
            </a:ext>
          </a:extLst>
        </xdr:cNvPr>
        <xdr:cNvSpPr txBox="1"/>
      </xdr:nvSpPr>
      <xdr:spPr>
        <a:xfrm>
          <a:off x="16598900" y="139369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81</xdr:row>
      <xdr:rowOff>77470</xdr:rowOff>
    </xdr:from>
    <xdr:to>
      <xdr:col>82</xdr:col>
      <xdr:colOff>196850</xdr:colOff>
      <xdr:row>81</xdr:row>
      <xdr:rowOff>77470</xdr:rowOff>
    </xdr:to>
    <xdr:cxnSp macro="">
      <xdr:nvCxnSpPr>
        <xdr:cNvPr id="418" name="直線コネクタ 417">
          <a:extLst>
            <a:ext uri="{FF2B5EF4-FFF2-40B4-BE49-F238E27FC236}">
              <a16:creationId xmlns:a16="http://schemas.microsoft.com/office/drawing/2014/main" id="{00000000-0008-0000-0400-0000A2010000}"/>
            </a:ext>
          </a:extLst>
        </xdr:cNvPr>
        <xdr:cNvCxnSpPr/>
      </xdr:nvCxnSpPr>
      <xdr:spPr>
        <a:xfrm>
          <a:off x="16421100" y="139649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71</xdr:row>
      <xdr:rowOff>118127</xdr:rowOff>
    </xdr:from>
    <xdr:ext cx="762000" cy="259045"/>
    <xdr:sp macro="" textlink="">
      <xdr:nvSpPr>
        <xdr:cNvPr id="419" name="公債費以外最大値テキスト">
          <a:extLst>
            <a:ext uri="{FF2B5EF4-FFF2-40B4-BE49-F238E27FC236}">
              <a16:creationId xmlns:a16="http://schemas.microsoft.com/office/drawing/2014/main" id="{00000000-0008-0000-0400-0000A3010000}"/>
            </a:ext>
          </a:extLst>
        </xdr:cNvPr>
        <xdr:cNvSpPr txBox="1"/>
      </xdr:nvSpPr>
      <xdr:spPr>
        <a:xfrm>
          <a:off x="16598900" y="12291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73</xdr:row>
      <xdr:rowOff>31750</xdr:rowOff>
    </xdr:from>
    <xdr:to>
      <xdr:col>82</xdr:col>
      <xdr:colOff>196850</xdr:colOff>
      <xdr:row>73</xdr:row>
      <xdr:rowOff>31750</xdr:rowOff>
    </xdr:to>
    <xdr:cxnSp macro="">
      <xdr:nvCxnSpPr>
        <xdr:cNvPr id="420" name="直線コネクタ 419">
          <a:extLst>
            <a:ext uri="{FF2B5EF4-FFF2-40B4-BE49-F238E27FC236}">
              <a16:creationId xmlns:a16="http://schemas.microsoft.com/office/drawing/2014/main" id="{00000000-0008-0000-0400-0000A4010000}"/>
            </a:ext>
          </a:extLst>
        </xdr:cNvPr>
        <xdr:cNvCxnSpPr/>
      </xdr:nvCxnSpPr>
      <xdr:spPr>
        <a:xfrm>
          <a:off x="16421100" y="125476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76</xdr:row>
      <xdr:rowOff>69850</xdr:rowOff>
    </xdr:from>
    <xdr:to>
      <xdr:col>82</xdr:col>
      <xdr:colOff>107950</xdr:colOff>
      <xdr:row>77</xdr:row>
      <xdr:rowOff>54611</xdr:rowOff>
    </xdr:to>
    <xdr:cxnSp macro="">
      <xdr:nvCxnSpPr>
        <xdr:cNvPr id="421" name="直線コネクタ 420">
          <a:extLst>
            <a:ext uri="{FF2B5EF4-FFF2-40B4-BE49-F238E27FC236}">
              <a16:creationId xmlns:a16="http://schemas.microsoft.com/office/drawing/2014/main" id="{00000000-0008-0000-0400-0000A5010000}"/>
            </a:ext>
          </a:extLst>
        </xdr:cNvPr>
        <xdr:cNvCxnSpPr/>
      </xdr:nvCxnSpPr>
      <xdr:spPr>
        <a:xfrm>
          <a:off x="15671800" y="13100050"/>
          <a:ext cx="838200" cy="1562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75</xdr:row>
      <xdr:rowOff>153688</xdr:rowOff>
    </xdr:from>
    <xdr:ext cx="762000" cy="259045"/>
    <xdr:sp macro="" textlink="">
      <xdr:nvSpPr>
        <xdr:cNvPr id="422" name="公債費以外平均値テキスト">
          <a:extLst>
            <a:ext uri="{FF2B5EF4-FFF2-40B4-BE49-F238E27FC236}">
              <a16:creationId xmlns:a16="http://schemas.microsoft.com/office/drawing/2014/main" id="{00000000-0008-0000-0400-0000A6010000}"/>
            </a:ext>
          </a:extLst>
        </xdr:cNvPr>
        <xdr:cNvSpPr txBox="1"/>
      </xdr:nvSpPr>
      <xdr:spPr>
        <a:xfrm>
          <a:off x="16598900" y="1301243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76</xdr:row>
      <xdr:rowOff>137161</xdr:rowOff>
    </xdr:from>
    <xdr:to>
      <xdr:col>82</xdr:col>
      <xdr:colOff>158750</xdr:colOff>
      <xdr:row>77</xdr:row>
      <xdr:rowOff>67311</xdr:rowOff>
    </xdr:to>
    <xdr:sp macro="" textlink="">
      <xdr:nvSpPr>
        <xdr:cNvPr id="423" name="フローチャート: 判断 422">
          <a:extLst>
            <a:ext uri="{FF2B5EF4-FFF2-40B4-BE49-F238E27FC236}">
              <a16:creationId xmlns:a16="http://schemas.microsoft.com/office/drawing/2014/main" id="{00000000-0008-0000-0400-0000A7010000}"/>
            </a:ext>
          </a:extLst>
        </xdr:cNvPr>
        <xdr:cNvSpPr/>
      </xdr:nvSpPr>
      <xdr:spPr>
        <a:xfrm>
          <a:off x="16459200" y="131673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76</xdr:row>
      <xdr:rowOff>69850</xdr:rowOff>
    </xdr:from>
    <xdr:to>
      <xdr:col>78</xdr:col>
      <xdr:colOff>69850</xdr:colOff>
      <xdr:row>76</xdr:row>
      <xdr:rowOff>146050</xdr:rowOff>
    </xdr:to>
    <xdr:cxnSp macro="">
      <xdr:nvCxnSpPr>
        <xdr:cNvPr id="424" name="直線コネクタ 423">
          <a:extLst>
            <a:ext uri="{FF2B5EF4-FFF2-40B4-BE49-F238E27FC236}">
              <a16:creationId xmlns:a16="http://schemas.microsoft.com/office/drawing/2014/main" id="{00000000-0008-0000-0400-0000A8010000}"/>
            </a:ext>
          </a:extLst>
        </xdr:cNvPr>
        <xdr:cNvCxnSpPr/>
      </xdr:nvCxnSpPr>
      <xdr:spPr>
        <a:xfrm flipV="1">
          <a:off x="14782800" y="13100050"/>
          <a:ext cx="8890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76</xdr:row>
      <xdr:rowOff>114300</xdr:rowOff>
    </xdr:from>
    <xdr:to>
      <xdr:col>78</xdr:col>
      <xdr:colOff>120650</xdr:colOff>
      <xdr:row>77</xdr:row>
      <xdr:rowOff>44450</xdr:rowOff>
    </xdr:to>
    <xdr:sp macro="" textlink="">
      <xdr:nvSpPr>
        <xdr:cNvPr id="425" name="フローチャート: 判断 424">
          <a:extLst>
            <a:ext uri="{FF2B5EF4-FFF2-40B4-BE49-F238E27FC236}">
              <a16:creationId xmlns:a16="http://schemas.microsoft.com/office/drawing/2014/main" id="{00000000-0008-0000-0400-0000A9010000}"/>
            </a:ext>
          </a:extLst>
        </xdr:cNvPr>
        <xdr:cNvSpPr/>
      </xdr:nvSpPr>
      <xdr:spPr>
        <a:xfrm>
          <a:off x="15621000" y="1314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77</xdr:row>
      <xdr:rowOff>29227</xdr:rowOff>
    </xdr:from>
    <xdr:ext cx="736600" cy="259045"/>
    <xdr:sp macro="" textlink="">
      <xdr:nvSpPr>
        <xdr:cNvPr id="426" name="テキスト ボックス 425">
          <a:extLst>
            <a:ext uri="{FF2B5EF4-FFF2-40B4-BE49-F238E27FC236}">
              <a16:creationId xmlns:a16="http://schemas.microsoft.com/office/drawing/2014/main" id="{00000000-0008-0000-0400-0000AA010000}"/>
            </a:ext>
          </a:extLst>
        </xdr:cNvPr>
        <xdr:cNvSpPr txBox="1"/>
      </xdr:nvSpPr>
      <xdr:spPr>
        <a:xfrm>
          <a:off x="15290800" y="132308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75</xdr:row>
      <xdr:rowOff>138430</xdr:rowOff>
    </xdr:from>
    <xdr:to>
      <xdr:col>73</xdr:col>
      <xdr:colOff>180975</xdr:colOff>
      <xdr:row>76</xdr:row>
      <xdr:rowOff>146050</xdr:rowOff>
    </xdr:to>
    <xdr:cxnSp macro="">
      <xdr:nvCxnSpPr>
        <xdr:cNvPr id="427" name="直線コネクタ 426">
          <a:extLst>
            <a:ext uri="{FF2B5EF4-FFF2-40B4-BE49-F238E27FC236}">
              <a16:creationId xmlns:a16="http://schemas.microsoft.com/office/drawing/2014/main" id="{00000000-0008-0000-0400-0000AB010000}"/>
            </a:ext>
          </a:extLst>
        </xdr:cNvPr>
        <xdr:cNvCxnSpPr/>
      </xdr:nvCxnSpPr>
      <xdr:spPr>
        <a:xfrm>
          <a:off x="13893800" y="12997180"/>
          <a:ext cx="889000" cy="1790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76</xdr:row>
      <xdr:rowOff>41911</xdr:rowOff>
    </xdr:from>
    <xdr:to>
      <xdr:col>74</xdr:col>
      <xdr:colOff>31750</xdr:colOff>
      <xdr:row>76</xdr:row>
      <xdr:rowOff>143511</xdr:rowOff>
    </xdr:to>
    <xdr:sp macro="" textlink="">
      <xdr:nvSpPr>
        <xdr:cNvPr id="428" name="フローチャート: 判断 427">
          <a:extLst>
            <a:ext uri="{FF2B5EF4-FFF2-40B4-BE49-F238E27FC236}">
              <a16:creationId xmlns:a16="http://schemas.microsoft.com/office/drawing/2014/main" id="{00000000-0008-0000-0400-0000AC010000}"/>
            </a:ext>
          </a:extLst>
        </xdr:cNvPr>
        <xdr:cNvSpPr/>
      </xdr:nvSpPr>
      <xdr:spPr>
        <a:xfrm>
          <a:off x="14732000" y="130721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74</xdr:row>
      <xdr:rowOff>153687</xdr:rowOff>
    </xdr:from>
    <xdr:ext cx="762000" cy="259045"/>
    <xdr:sp macro="" textlink="">
      <xdr:nvSpPr>
        <xdr:cNvPr id="429" name="テキスト ボックス 428">
          <a:extLst>
            <a:ext uri="{FF2B5EF4-FFF2-40B4-BE49-F238E27FC236}">
              <a16:creationId xmlns:a16="http://schemas.microsoft.com/office/drawing/2014/main" id="{00000000-0008-0000-0400-0000AD010000}"/>
            </a:ext>
          </a:extLst>
        </xdr:cNvPr>
        <xdr:cNvSpPr txBox="1"/>
      </xdr:nvSpPr>
      <xdr:spPr>
        <a:xfrm>
          <a:off x="14401800" y="128409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75</xdr:row>
      <xdr:rowOff>138430</xdr:rowOff>
    </xdr:from>
    <xdr:to>
      <xdr:col>69</xdr:col>
      <xdr:colOff>92075</xdr:colOff>
      <xdr:row>77</xdr:row>
      <xdr:rowOff>5080</xdr:rowOff>
    </xdr:to>
    <xdr:cxnSp macro="">
      <xdr:nvCxnSpPr>
        <xdr:cNvPr id="430" name="直線コネクタ 429">
          <a:extLst>
            <a:ext uri="{FF2B5EF4-FFF2-40B4-BE49-F238E27FC236}">
              <a16:creationId xmlns:a16="http://schemas.microsoft.com/office/drawing/2014/main" id="{00000000-0008-0000-0400-0000AE010000}"/>
            </a:ext>
          </a:extLst>
        </xdr:cNvPr>
        <xdr:cNvCxnSpPr/>
      </xdr:nvCxnSpPr>
      <xdr:spPr>
        <a:xfrm flipV="1">
          <a:off x="13004800" y="12997180"/>
          <a:ext cx="889000" cy="2095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75</xdr:row>
      <xdr:rowOff>83820</xdr:rowOff>
    </xdr:from>
    <xdr:to>
      <xdr:col>69</xdr:col>
      <xdr:colOff>142875</xdr:colOff>
      <xdr:row>76</xdr:row>
      <xdr:rowOff>13970</xdr:rowOff>
    </xdr:to>
    <xdr:sp macro="" textlink="">
      <xdr:nvSpPr>
        <xdr:cNvPr id="431" name="フローチャート: 判断 430">
          <a:extLst>
            <a:ext uri="{FF2B5EF4-FFF2-40B4-BE49-F238E27FC236}">
              <a16:creationId xmlns:a16="http://schemas.microsoft.com/office/drawing/2014/main" id="{00000000-0008-0000-0400-0000AF010000}"/>
            </a:ext>
          </a:extLst>
        </xdr:cNvPr>
        <xdr:cNvSpPr/>
      </xdr:nvSpPr>
      <xdr:spPr>
        <a:xfrm>
          <a:off x="13843000" y="129425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74</xdr:row>
      <xdr:rowOff>24147</xdr:rowOff>
    </xdr:from>
    <xdr:ext cx="762000" cy="259045"/>
    <xdr:sp macro="" textlink="">
      <xdr:nvSpPr>
        <xdr:cNvPr id="432" name="テキスト ボックス 431">
          <a:extLst>
            <a:ext uri="{FF2B5EF4-FFF2-40B4-BE49-F238E27FC236}">
              <a16:creationId xmlns:a16="http://schemas.microsoft.com/office/drawing/2014/main" id="{00000000-0008-0000-0400-0000B0010000}"/>
            </a:ext>
          </a:extLst>
        </xdr:cNvPr>
        <xdr:cNvSpPr txBox="1"/>
      </xdr:nvSpPr>
      <xdr:spPr>
        <a:xfrm>
          <a:off x="13512800" y="127114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76</xdr:row>
      <xdr:rowOff>87630</xdr:rowOff>
    </xdr:from>
    <xdr:to>
      <xdr:col>65</xdr:col>
      <xdr:colOff>53975</xdr:colOff>
      <xdr:row>77</xdr:row>
      <xdr:rowOff>17780</xdr:rowOff>
    </xdr:to>
    <xdr:sp macro="" textlink="">
      <xdr:nvSpPr>
        <xdr:cNvPr id="433" name="フローチャート: 判断 432">
          <a:extLst>
            <a:ext uri="{FF2B5EF4-FFF2-40B4-BE49-F238E27FC236}">
              <a16:creationId xmlns:a16="http://schemas.microsoft.com/office/drawing/2014/main" id="{00000000-0008-0000-0400-0000B1010000}"/>
            </a:ext>
          </a:extLst>
        </xdr:cNvPr>
        <xdr:cNvSpPr/>
      </xdr:nvSpPr>
      <xdr:spPr>
        <a:xfrm>
          <a:off x="12954000" y="131178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75</xdr:row>
      <xdr:rowOff>27957</xdr:rowOff>
    </xdr:from>
    <xdr:ext cx="762000" cy="259045"/>
    <xdr:sp macro="" textlink="">
      <xdr:nvSpPr>
        <xdr:cNvPr id="434" name="テキスト ボックス 433">
          <a:extLst>
            <a:ext uri="{FF2B5EF4-FFF2-40B4-BE49-F238E27FC236}">
              <a16:creationId xmlns:a16="http://schemas.microsoft.com/office/drawing/2014/main" id="{00000000-0008-0000-0400-0000B2010000}"/>
            </a:ext>
          </a:extLst>
        </xdr:cNvPr>
        <xdr:cNvSpPr txBox="1"/>
      </xdr:nvSpPr>
      <xdr:spPr>
        <a:xfrm>
          <a:off x="12623800" y="128867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35" name="テキスト ボックス 434">
          <a:extLst>
            <a:ext uri="{FF2B5EF4-FFF2-40B4-BE49-F238E27FC236}">
              <a16:creationId xmlns:a16="http://schemas.microsoft.com/office/drawing/2014/main" id="{00000000-0008-0000-0400-0000B3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36" name="テキスト ボックス 435">
          <a:extLst>
            <a:ext uri="{FF2B5EF4-FFF2-40B4-BE49-F238E27FC236}">
              <a16:creationId xmlns:a16="http://schemas.microsoft.com/office/drawing/2014/main" id="{00000000-0008-0000-0400-0000B4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37" name="テキスト ボックス 436">
          <a:extLst>
            <a:ext uri="{FF2B5EF4-FFF2-40B4-BE49-F238E27FC236}">
              <a16:creationId xmlns:a16="http://schemas.microsoft.com/office/drawing/2014/main" id="{00000000-0008-0000-0400-0000B5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38" name="テキスト ボックス 437">
          <a:extLst>
            <a:ext uri="{FF2B5EF4-FFF2-40B4-BE49-F238E27FC236}">
              <a16:creationId xmlns:a16="http://schemas.microsoft.com/office/drawing/2014/main" id="{00000000-0008-0000-0400-0000B6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39" name="テキスト ボックス 438">
          <a:extLst>
            <a:ext uri="{FF2B5EF4-FFF2-40B4-BE49-F238E27FC236}">
              <a16:creationId xmlns:a16="http://schemas.microsoft.com/office/drawing/2014/main" id="{00000000-0008-0000-0400-0000B7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77</xdr:row>
      <xdr:rowOff>3811</xdr:rowOff>
    </xdr:from>
    <xdr:to>
      <xdr:col>82</xdr:col>
      <xdr:colOff>158750</xdr:colOff>
      <xdr:row>77</xdr:row>
      <xdr:rowOff>105411</xdr:rowOff>
    </xdr:to>
    <xdr:sp macro="" textlink="">
      <xdr:nvSpPr>
        <xdr:cNvPr id="440" name="楕円 439">
          <a:extLst>
            <a:ext uri="{FF2B5EF4-FFF2-40B4-BE49-F238E27FC236}">
              <a16:creationId xmlns:a16="http://schemas.microsoft.com/office/drawing/2014/main" id="{00000000-0008-0000-0400-0000B8010000}"/>
            </a:ext>
          </a:extLst>
        </xdr:cNvPr>
        <xdr:cNvSpPr/>
      </xdr:nvSpPr>
      <xdr:spPr>
        <a:xfrm>
          <a:off x="16459200" y="132054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76</xdr:row>
      <xdr:rowOff>147338</xdr:rowOff>
    </xdr:from>
    <xdr:ext cx="762000" cy="259045"/>
    <xdr:sp macro="" textlink="">
      <xdr:nvSpPr>
        <xdr:cNvPr id="441" name="公債費以外該当値テキスト">
          <a:extLst>
            <a:ext uri="{FF2B5EF4-FFF2-40B4-BE49-F238E27FC236}">
              <a16:creationId xmlns:a16="http://schemas.microsoft.com/office/drawing/2014/main" id="{00000000-0008-0000-0400-0000B9010000}"/>
            </a:ext>
          </a:extLst>
        </xdr:cNvPr>
        <xdr:cNvSpPr txBox="1"/>
      </xdr:nvSpPr>
      <xdr:spPr>
        <a:xfrm>
          <a:off x="16598900" y="131775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76</xdr:row>
      <xdr:rowOff>19050</xdr:rowOff>
    </xdr:from>
    <xdr:to>
      <xdr:col>78</xdr:col>
      <xdr:colOff>120650</xdr:colOff>
      <xdr:row>76</xdr:row>
      <xdr:rowOff>120650</xdr:rowOff>
    </xdr:to>
    <xdr:sp macro="" textlink="">
      <xdr:nvSpPr>
        <xdr:cNvPr id="442" name="楕円 441">
          <a:extLst>
            <a:ext uri="{FF2B5EF4-FFF2-40B4-BE49-F238E27FC236}">
              <a16:creationId xmlns:a16="http://schemas.microsoft.com/office/drawing/2014/main" id="{00000000-0008-0000-0400-0000BA010000}"/>
            </a:ext>
          </a:extLst>
        </xdr:cNvPr>
        <xdr:cNvSpPr/>
      </xdr:nvSpPr>
      <xdr:spPr>
        <a:xfrm>
          <a:off x="15621000" y="13049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74</xdr:row>
      <xdr:rowOff>130827</xdr:rowOff>
    </xdr:from>
    <xdr:ext cx="736600" cy="259045"/>
    <xdr:sp macro="" textlink="">
      <xdr:nvSpPr>
        <xdr:cNvPr id="443" name="テキスト ボックス 442">
          <a:extLst>
            <a:ext uri="{FF2B5EF4-FFF2-40B4-BE49-F238E27FC236}">
              <a16:creationId xmlns:a16="http://schemas.microsoft.com/office/drawing/2014/main" id="{00000000-0008-0000-0400-0000BB010000}"/>
            </a:ext>
          </a:extLst>
        </xdr:cNvPr>
        <xdr:cNvSpPr txBox="1"/>
      </xdr:nvSpPr>
      <xdr:spPr>
        <a:xfrm>
          <a:off x="15290800" y="128181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76</xdr:row>
      <xdr:rowOff>95250</xdr:rowOff>
    </xdr:from>
    <xdr:to>
      <xdr:col>74</xdr:col>
      <xdr:colOff>31750</xdr:colOff>
      <xdr:row>77</xdr:row>
      <xdr:rowOff>25400</xdr:rowOff>
    </xdr:to>
    <xdr:sp macro="" textlink="">
      <xdr:nvSpPr>
        <xdr:cNvPr id="444" name="楕円 443">
          <a:extLst>
            <a:ext uri="{FF2B5EF4-FFF2-40B4-BE49-F238E27FC236}">
              <a16:creationId xmlns:a16="http://schemas.microsoft.com/office/drawing/2014/main" id="{00000000-0008-0000-0400-0000BC010000}"/>
            </a:ext>
          </a:extLst>
        </xdr:cNvPr>
        <xdr:cNvSpPr/>
      </xdr:nvSpPr>
      <xdr:spPr>
        <a:xfrm>
          <a:off x="14732000" y="13125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77</xdr:row>
      <xdr:rowOff>10177</xdr:rowOff>
    </xdr:from>
    <xdr:ext cx="762000" cy="259045"/>
    <xdr:sp macro="" textlink="">
      <xdr:nvSpPr>
        <xdr:cNvPr id="445" name="テキスト ボックス 444">
          <a:extLst>
            <a:ext uri="{FF2B5EF4-FFF2-40B4-BE49-F238E27FC236}">
              <a16:creationId xmlns:a16="http://schemas.microsoft.com/office/drawing/2014/main" id="{00000000-0008-0000-0400-0000BD010000}"/>
            </a:ext>
          </a:extLst>
        </xdr:cNvPr>
        <xdr:cNvSpPr txBox="1"/>
      </xdr:nvSpPr>
      <xdr:spPr>
        <a:xfrm>
          <a:off x="14401800" y="132118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75</xdr:row>
      <xdr:rowOff>87630</xdr:rowOff>
    </xdr:from>
    <xdr:to>
      <xdr:col>69</xdr:col>
      <xdr:colOff>142875</xdr:colOff>
      <xdr:row>76</xdr:row>
      <xdr:rowOff>17780</xdr:rowOff>
    </xdr:to>
    <xdr:sp macro="" textlink="">
      <xdr:nvSpPr>
        <xdr:cNvPr id="446" name="楕円 445">
          <a:extLst>
            <a:ext uri="{FF2B5EF4-FFF2-40B4-BE49-F238E27FC236}">
              <a16:creationId xmlns:a16="http://schemas.microsoft.com/office/drawing/2014/main" id="{00000000-0008-0000-0400-0000BE010000}"/>
            </a:ext>
          </a:extLst>
        </xdr:cNvPr>
        <xdr:cNvSpPr/>
      </xdr:nvSpPr>
      <xdr:spPr>
        <a:xfrm>
          <a:off x="13843000" y="12946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76</xdr:row>
      <xdr:rowOff>2557</xdr:rowOff>
    </xdr:from>
    <xdr:ext cx="762000" cy="259045"/>
    <xdr:sp macro="" textlink="">
      <xdr:nvSpPr>
        <xdr:cNvPr id="447" name="テキスト ボックス 446">
          <a:extLst>
            <a:ext uri="{FF2B5EF4-FFF2-40B4-BE49-F238E27FC236}">
              <a16:creationId xmlns:a16="http://schemas.microsoft.com/office/drawing/2014/main" id="{00000000-0008-0000-0400-0000BF010000}"/>
            </a:ext>
          </a:extLst>
        </xdr:cNvPr>
        <xdr:cNvSpPr txBox="1"/>
      </xdr:nvSpPr>
      <xdr:spPr>
        <a:xfrm>
          <a:off x="13512800" y="130327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76</xdr:row>
      <xdr:rowOff>125730</xdr:rowOff>
    </xdr:from>
    <xdr:to>
      <xdr:col>65</xdr:col>
      <xdr:colOff>53975</xdr:colOff>
      <xdr:row>77</xdr:row>
      <xdr:rowOff>55880</xdr:rowOff>
    </xdr:to>
    <xdr:sp macro="" textlink="">
      <xdr:nvSpPr>
        <xdr:cNvPr id="448" name="楕円 447">
          <a:extLst>
            <a:ext uri="{FF2B5EF4-FFF2-40B4-BE49-F238E27FC236}">
              <a16:creationId xmlns:a16="http://schemas.microsoft.com/office/drawing/2014/main" id="{00000000-0008-0000-0400-0000C0010000}"/>
            </a:ext>
          </a:extLst>
        </xdr:cNvPr>
        <xdr:cNvSpPr/>
      </xdr:nvSpPr>
      <xdr:spPr>
        <a:xfrm>
          <a:off x="12954000" y="13155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77</xdr:row>
      <xdr:rowOff>40657</xdr:rowOff>
    </xdr:from>
    <xdr:ext cx="762000" cy="259045"/>
    <xdr:sp macro="" textlink="">
      <xdr:nvSpPr>
        <xdr:cNvPr id="449" name="テキスト ボックス 448">
          <a:extLst>
            <a:ext uri="{FF2B5EF4-FFF2-40B4-BE49-F238E27FC236}">
              <a16:creationId xmlns:a16="http://schemas.microsoft.com/office/drawing/2014/main" id="{00000000-0008-0000-0400-0000C1010000}"/>
            </a:ext>
          </a:extLst>
        </xdr:cNvPr>
        <xdr:cNvSpPr txBox="1"/>
      </xdr:nvSpPr>
      <xdr:spPr>
        <a:xfrm>
          <a:off x="12623800" y="132423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香川県三木町</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a:t>
          </a:r>
          <a:r>
            <a:rPr kumimoji="1" lang="en-US" altLang="ja-JP" sz="1250" b="1">
              <a:solidFill>
                <a:srgbClr val="FFFFFF"/>
              </a:solidFill>
              <a:latin typeface="ＭＳ ゴシック" panose="020B0609070205080204" pitchFamily="49" charset="-128"/>
              <a:ea typeface="ＭＳ ゴシック" panose="020B0609070205080204" pitchFamily="49" charset="-128"/>
            </a:rPr>
            <a:t>6</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21</xdr:row>
      <xdr:rowOff>146702</xdr:rowOff>
    </xdr:from>
    <xdr:ext cx="762000" cy="259045"/>
    <xdr:sp macro="" textlink="">
      <xdr:nvSpPr>
        <xdr:cNvPr id="31" name="テキスト ボックス 30">
          <a:extLst>
            <a:ext uri="{FF2B5EF4-FFF2-40B4-BE49-F238E27FC236}">
              <a16:creationId xmlns:a16="http://schemas.microsoft.com/office/drawing/2014/main" id="{00000000-0008-0000-0500-00001F000000}"/>
            </a:ext>
          </a:extLst>
        </xdr:cNvPr>
        <xdr:cNvSpPr txBox="1"/>
      </xdr:nvSpPr>
      <xdr:spPr>
        <a:xfrm>
          <a:off x="13843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20</xdr:row>
      <xdr:rowOff>79375</xdr:rowOff>
    </xdr:from>
    <xdr:to>
      <xdr:col>33</xdr:col>
      <xdr:colOff>114300</xdr:colOff>
      <xdr:row>20</xdr:row>
      <xdr:rowOff>79375</xdr:rowOff>
    </xdr:to>
    <xdr:cxnSp macro="">
      <xdr:nvCxnSpPr>
        <xdr:cNvPr id="32" name="直線コネクタ 31">
          <a:extLst>
            <a:ext uri="{FF2B5EF4-FFF2-40B4-BE49-F238E27FC236}">
              <a16:creationId xmlns:a16="http://schemas.microsoft.com/office/drawing/2014/main" id="{00000000-0008-0000-0500-000020000000}"/>
            </a:ext>
          </a:extLst>
        </xdr:cNvPr>
        <xdr:cNvCxnSpPr/>
      </xdr:nvCxnSpPr>
      <xdr:spPr bwMode="auto">
        <a:xfrm>
          <a:off x="2159000" y="3556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108602</xdr:rowOff>
    </xdr:from>
    <xdr:ext cx="762000" cy="259045"/>
    <xdr:sp macro="" textlink="">
      <xdr:nvSpPr>
        <xdr:cNvPr id="33" name="テキスト ボックス 32">
          <a:extLst>
            <a:ext uri="{FF2B5EF4-FFF2-40B4-BE49-F238E27FC236}">
              <a16:creationId xmlns:a16="http://schemas.microsoft.com/office/drawing/2014/main" id="{00000000-0008-0000-0500-000021000000}"/>
            </a:ext>
          </a:extLst>
        </xdr:cNvPr>
        <xdr:cNvSpPr txBox="1"/>
      </xdr:nvSpPr>
      <xdr:spPr>
        <a:xfrm>
          <a:off x="1384300" y="341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41275</xdr:rowOff>
    </xdr:from>
    <xdr:to>
      <xdr:col>33</xdr:col>
      <xdr:colOff>114300</xdr:colOff>
      <xdr:row>18</xdr:row>
      <xdr:rowOff>41275</xdr:rowOff>
    </xdr:to>
    <xdr:cxnSp macro="">
      <xdr:nvCxnSpPr>
        <xdr:cNvPr id="34" name="直線コネクタ 33">
          <a:extLst>
            <a:ext uri="{FF2B5EF4-FFF2-40B4-BE49-F238E27FC236}">
              <a16:creationId xmlns:a16="http://schemas.microsoft.com/office/drawing/2014/main" id="{00000000-0008-0000-0500-000022000000}"/>
            </a:ext>
          </a:extLst>
        </xdr:cNvPr>
        <xdr:cNvCxnSpPr/>
      </xdr:nvCxnSpPr>
      <xdr:spPr bwMode="auto">
        <a:xfrm>
          <a:off x="2159000" y="3175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17</xdr:row>
      <xdr:rowOff>70502</xdr:rowOff>
    </xdr:from>
    <xdr:ext cx="762000" cy="259045"/>
    <xdr:sp macro="" textlink="">
      <xdr:nvSpPr>
        <xdr:cNvPr id="35" name="テキスト ボックス 34">
          <a:extLst>
            <a:ext uri="{FF2B5EF4-FFF2-40B4-BE49-F238E27FC236}">
              <a16:creationId xmlns:a16="http://schemas.microsoft.com/office/drawing/2014/main" id="{00000000-0008-0000-0500-000023000000}"/>
            </a:ext>
          </a:extLst>
        </xdr:cNvPr>
        <xdr:cNvSpPr txBox="1"/>
      </xdr:nvSpPr>
      <xdr:spPr>
        <a:xfrm>
          <a:off x="13843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6" name="直線コネクタ 35">
          <a:extLst>
            <a:ext uri="{FF2B5EF4-FFF2-40B4-BE49-F238E27FC236}">
              <a16:creationId xmlns:a16="http://schemas.microsoft.com/office/drawing/2014/main" id="{00000000-0008-0000-0500-000024000000}"/>
            </a:ext>
          </a:extLst>
        </xdr:cNvPr>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32402</xdr:rowOff>
    </xdr:from>
    <xdr:ext cx="762000" cy="259045"/>
    <xdr:sp macro="" textlink="">
      <xdr:nvSpPr>
        <xdr:cNvPr id="37" name="テキスト ボックス 36">
          <a:extLst>
            <a:ext uri="{FF2B5EF4-FFF2-40B4-BE49-F238E27FC236}">
              <a16:creationId xmlns:a16="http://schemas.microsoft.com/office/drawing/2014/main" id="{00000000-0008-0000-0500-000025000000}"/>
            </a:ext>
          </a:extLst>
        </xdr:cNvPr>
        <xdr:cNvSpPr txBox="1"/>
      </xdr:nvSpPr>
      <xdr:spPr>
        <a:xfrm>
          <a:off x="13843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136525</xdr:rowOff>
    </xdr:from>
    <xdr:to>
      <xdr:col>33</xdr:col>
      <xdr:colOff>114300</xdr:colOff>
      <xdr:row>13</xdr:row>
      <xdr:rowOff>136525</xdr:rowOff>
    </xdr:to>
    <xdr:cxnSp macro="">
      <xdr:nvCxnSpPr>
        <xdr:cNvPr id="38" name="直線コネクタ 37">
          <a:extLst>
            <a:ext uri="{FF2B5EF4-FFF2-40B4-BE49-F238E27FC236}">
              <a16:creationId xmlns:a16="http://schemas.microsoft.com/office/drawing/2014/main" id="{00000000-0008-0000-0500-000026000000}"/>
            </a:ext>
          </a:extLst>
        </xdr:cNvPr>
        <xdr:cNvCxnSpPr/>
      </xdr:nvCxnSpPr>
      <xdr:spPr bwMode="auto">
        <a:xfrm>
          <a:off x="2159000" y="2413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165752</xdr:rowOff>
    </xdr:from>
    <xdr:ext cx="762000" cy="259045"/>
    <xdr:sp macro="" textlink="">
      <xdr:nvSpPr>
        <xdr:cNvPr id="39" name="テキスト ボックス 38">
          <a:extLst>
            <a:ext uri="{FF2B5EF4-FFF2-40B4-BE49-F238E27FC236}">
              <a16:creationId xmlns:a16="http://schemas.microsoft.com/office/drawing/2014/main" id="{00000000-0008-0000-0500-000027000000}"/>
            </a:ext>
          </a:extLst>
        </xdr:cNvPr>
        <xdr:cNvSpPr txBox="1"/>
      </xdr:nvSpPr>
      <xdr:spPr>
        <a:xfrm>
          <a:off x="1384300" y="2270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98425</xdr:rowOff>
    </xdr:from>
    <xdr:to>
      <xdr:col>33</xdr:col>
      <xdr:colOff>114300</xdr:colOff>
      <xdr:row>11</xdr:row>
      <xdr:rowOff>98425</xdr:rowOff>
    </xdr:to>
    <xdr:cxnSp macro="">
      <xdr:nvCxnSpPr>
        <xdr:cNvPr id="40" name="直線コネクタ 39">
          <a:extLst>
            <a:ext uri="{FF2B5EF4-FFF2-40B4-BE49-F238E27FC236}">
              <a16:creationId xmlns:a16="http://schemas.microsoft.com/office/drawing/2014/main" id="{00000000-0008-0000-0500-000028000000}"/>
            </a:ext>
          </a:extLst>
        </xdr:cNvPr>
        <xdr:cNvCxnSpPr/>
      </xdr:nvCxnSpPr>
      <xdr:spPr bwMode="auto">
        <a:xfrm>
          <a:off x="2159000" y="2032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127652</xdr:rowOff>
    </xdr:from>
    <xdr:ext cx="762000" cy="259045"/>
    <xdr:sp macro="" textlink="">
      <xdr:nvSpPr>
        <xdr:cNvPr id="41" name="テキスト ボックス 40">
          <a:extLst>
            <a:ext uri="{FF2B5EF4-FFF2-40B4-BE49-F238E27FC236}">
              <a16:creationId xmlns:a16="http://schemas.microsoft.com/office/drawing/2014/main" id="{00000000-0008-0000-0500-000029000000}"/>
            </a:ext>
          </a:extLst>
        </xdr:cNvPr>
        <xdr:cNvSpPr txBox="1"/>
      </xdr:nvSpPr>
      <xdr:spPr>
        <a:xfrm>
          <a:off x="1384300" y="188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2" name="直線コネクタ 41">
          <a:extLst>
            <a:ext uri="{FF2B5EF4-FFF2-40B4-BE49-F238E27FC236}">
              <a16:creationId xmlns:a16="http://schemas.microsoft.com/office/drawing/2014/main" id="{00000000-0008-0000-0500-00002A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3" name="テキスト ボックス 42">
          <a:extLst>
            <a:ext uri="{FF2B5EF4-FFF2-40B4-BE49-F238E27FC236}">
              <a16:creationId xmlns:a16="http://schemas.microsoft.com/office/drawing/2014/main" id="{00000000-0008-0000-0500-00002B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4" name="人口1人当たり決算額の推移グラフ枠130">
          <a:extLst>
            <a:ext uri="{FF2B5EF4-FFF2-40B4-BE49-F238E27FC236}">
              <a16:creationId xmlns:a16="http://schemas.microsoft.com/office/drawing/2014/main" id="{00000000-0008-0000-0500-00002C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13</xdr:row>
      <xdr:rowOff>13754</xdr:rowOff>
    </xdr:from>
    <xdr:to>
      <xdr:col>29</xdr:col>
      <xdr:colOff>127000</xdr:colOff>
      <xdr:row>20</xdr:row>
      <xdr:rowOff>147561</xdr:rowOff>
    </xdr:to>
    <xdr:cxnSp macro="">
      <xdr:nvCxnSpPr>
        <xdr:cNvPr id="45" name="直線コネクタ 44">
          <a:extLst>
            <a:ext uri="{FF2B5EF4-FFF2-40B4-BE49-F238E27FC236}">
              <a16:creationId xmlns:a16="http://schemas.microsoft.com/office/drawing/2014/main" id="{00000000-0008-0000-0500-00002D000000}"/>
            </a:ext>
          </a:extLst>
        </xdr:cNvPr>
        <xdr:cNvCxnSpPr/>
      </xdr:nvCxnSpPr>
      <xdr:spPr bwMode="auto">
        <a:xfrm flipV="1">
          <a:off x="5651500" y="2290229"/>
          <a:ext cx="0" cy="1333957"/>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20</xdr:row>
      <xdr:rowOff>119638</xdr:rowOff>
    </xdr:from>
    <xdr:ext cx="762000" cy="259045"/>
    <xdr:sp macro="" textlink="">
      <xdr:nvSpPr>
        <xdr:cNvPr id="46" name="人口1人当たり決算額の推移最小値テキスト130">
          <a:extLst>
            <a:ext uri="{FF2B5EF4-FFF2-40B4-BE49-F238E27FC236}">
              <a16:creationId xmlns:a16="http://schemas.microsoft.com/office/drawing/2014/main" id="{00000000-0008-0000-0500-00002E000000}"/>
            </a:ext>
          </a:extLst>
        </xdr:cNvPr>
        <xdr:cNvSpPr txBox="1"/>
      </xdr:nvSpPr>
      <xdr:spPr>
        <a:xfrm>
          <a:off x="5740400" y="35962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54,631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20</xdr:row>
      <xdr:rowOff>147561</xdr:rowOff>
    </xdr:from>
    <xdr:to>
      <xdr:col>30</xdr:col>
      <xdr:colOff>25400</xdr:colOff>
      <xdr:row>20</xdr:row>
      <xdr:rowOff>147561</xdr:rowOff>
    </xdr:to>
    <xdr:cxnSp macro="">
      <xdr:nvCxnSpPr>
        <xdr:cNvPr id="47" name="直線コネクタ 46">
          <a:extLst>
            <a:ext uri="{FF2B5EF4-FFF2-40B4-BE49-F238E27FC236}">
              <a16:creationId xmlns:a16="http://schemas.microsoft.com/office/drawing/2014/main" id="{00000000-0008-0000-0500-00002F000000}"/>
            </a:ext>
          </a:extLst>
        </xdr:cNvPr>
        <xdr:cNvCxnSpPr/>
      </xdr:nvCxnSpPr>
      <xdr:spPr bwMode="auto">
        <a:xfrm>
          <a:off x="5562600" y="3624186"/>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11</xdr:row>
      <xdr:rowOff>100131</xdr:rowOff>
    </xdr:from>
    <xdr:ext cx="762000" cy="259045"/>
    <xdr:sp macro="" textlink="">
      <xdr:nvSpPr>
        <xdr:cNvPr id="48" name="人口1人当たり決算額の推移最大値テキスト130">
          <a:extLst>
            <a:ext uri="{FF2B5EF4-FFF2-40B4-BE49-F238E27FC236}">
              <a16:creationId xmlns:a16="http://schemas.microsoft.com/office/drawing/2014/main" id="{00000000-0008-0000-0500-000030000000}"/>
            </a:ext>
          </a:extLst>
        </xdr:cNvPr>
        <xdr:cNvSpPr txBox="1"/>
      </xdr:nvSpPr>
      <xdr:spPr>
        <a:xfrm>
          <a:off x="5740400" y="2033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159,667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13</xdr:row>
      <xdr:rowOff>13754</xdr:rowOff>
    </xdr:from>
    <xdr:to>
      <xdr:col>30</xdr:col>
      <xdr:colOff>25400</xdr:colOff>
      <xdr:row>13</xdr:row>
      <xdr:rowOff>13754</xdr:rowOff>
    </xdr:to>
    <xdr:cxnSp macro="">
      <xdr:nvCxnSpPr>
        <xdr:cNvPr id="49" name="直線コネクタ 48">
          <a:extLst>
            <a:ext uri="{FF2B5EF4-FFF2-40B4-BE49-F238E27FC236}">
              <a16:creationId xmlns:a16="http://schemas.microsoft.com/office/drawing/2014/main" id="{00000000-0008-0000-0500-000031000000}"/>
            </a:ext>
          </a:extLst>
        </xdr:cNvPr>
        <xdr:cNvCxnSpPr/>
      </xdr:nvCxnSpPr>
      <xdr:spPr bwMode="auto">
        <a:xfrm>
          <a:off x="5562600" y="2290229"/>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18</xdr:row>
      <xdr:rowOff>108534</xdr:rowOff>
    </xdr:from>
    <xdr:to>
      <xdr:col>29</xdr:col>
      <xdr:colOff>127000</xdr:colOff>
      <xdr:row>19</xdr:row>
      <xdr:rowOff>19050</xdr:rowOff>
    </xdr:to>
    <xdr:cxnSp macro="">
      <xdr:nvCxnSpPr>
        <xdr:cNvPr id="50" name="直線コネクタ 49">
          <a:extLst>
            <a:ext uri="{FF2B5EF4-FFF2-40B4-BE49-F238E27FC236}">
              <a16:creationId xmlns:a16="http://schemas.microsoft.com/office/drawing/2014/main" id="{00000000-0008-0000-0500-000032000000}"/>
            </a:ext>
          </a:extLst>
        </xdr:cNvPr>
        <xdr:cNvCxnSpPr/>
      </xdr:nvCxnSpPr>
      <xdr:spPr bwMode="auto">
        <a:xfrm flipV="1">
          <a:off x="5003800" y="3242259"/>
          <a:ext cx="647700" cy="8196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18</xdr:row>
      <xdr:rowOff>93311</xdr:rowOff>
    </xdr:from>
    <xdr:ext cx="762000" cy="259045"/>
    <xdr:sp macro="" textlink="">
      <xdr:nvSpPr>
        <xdr:cNvPr id="51" name="人口1人当たり決算額の推移平均値テキスト130">
          <a:extLst>
            <a:ext uri="{FF2B5EF4-FFF2-40B4-BE49-F238E27FC236}">
              <a16:creationId xmlns:a16="http://schemas.microsoft.com/office/drawing/2014/main" id="{00000000-0008-0000-0500-000033000000}"/>
            </a:ext>
          </a:extLst>
        </xdr:cNvPr>
        <xdr:cNvSpPr txBox="1"/>
      </xdr:nvSpPr>
      <xdr:spPr>
        <a:xfrm>
          <a:off x="5740400" y="322703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81,511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18</xdr:row>
      <xdr:rowOff>98285</xdr:rowOff>
    </xdr:from>
    <xdr:to>
      <xdr:col>29</xdr:col>
      <xdr:colOff>177800</xdr:colOff>
      <xdr:row>19</xdr:row>
      <xdr:rowOff>28435</xdr:rowOff>
    </xdr:to>
    <xdr:sp macro="" textlink="">
      <xdr:nvSpPr>
        <xdr:cNvPr id="52" name="フローチャート: 判断 51">
          <a:extLst>
            <a:ext uri="{FF2B5EF4-FFF2-40B4-BE49-F238E27FC236}">
              <a16:creationId xmlns:a16="http://schemas.microsoft.com/office/drawing/2014/main" id="{00000000-0008-0000-0500-000034000000}"/>
            </a:ext>
          </a:extLst>
        </xdr:cNvPr>
        <xdr:cNvSpPr/>
      </xdr:nvSpPr>
      <xdr:spPr bwMode="auto">
        <a:xfrm>
          <a:off x="5600700" y="323201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19</xdr:row>
      <xdr:rowOff>19050</xdr:rowOff>
    </xdr:from>
    <xdr:to>
      <xdr:col>26</xdr:col>
      <xdr:colOff>50800</xdr:colOff>
      <xdr:row>19</xdr:row>
      <xdr:rowOff>43955</xdr:rowOff>
    </xdr:to>
    <xdr:cxnSp macro="">
      <xdr:nvCxnSpPr>
        <xdr:cNvPr id="53" name="直線コネクタ 52">
          <a:extLst>
            <a:ext uri="{FF2B5EF4-FFF2-40B4-BE49-F238E27FC236}">
              <a16:creationId xmlns:a16="http://schemas.microsoft.com/office/drawing/2014/main" id="{00000000-0008-0000-0500-000035000000}"/>
            </a:ext>
          </a:extLst>
        </xdr:cNvPr>
        <xdr:cNvCxnSpPr/>
      </xdr:nvCxnSpPr>
      <xdr:spPr bwMode="auto">
        <a:xfrm flipV="1">
          <a:off x="4305300" y="3324225"/>
          <a:ext cx="698500" cy="2490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18</xdr:row>
      <xdr:rowOff>160452</xdr:rowOff>
    </xdr:from>
    <xdr:to>
      <xdr:col>26</xdr:col>
      <xdr:colOff>101600</xdr:colOff>
      <xdr:row>19</xdr:row>
      <xdr:rowOff>90602</xdr:rowOff>
    </xdr:to>
    <xdr:sp macro="" textlink="">
      <xdr:nvSpPr>
        <xdr:cNvPr id="54" name="フローチャート: 判断 53">
          <a:extLst>
            <a:ext uri="{FF2B5EF4-FFF2-40B4-BE49-F238E27FC236}">
              <a16:creationId xmlns:a16="http://schemas.microsoft.com/office/drawing/2014/main" id="{00000000-0008-0000-0500-000036000000}"/>
            </a:ext>
          </a:extLst>
        </xdr:cNvPr>
        <xdr:cNvSpPr/>
      </xdr:nvSpPr>
      <xdr:spPr bwMode="auto">
        <a:xfrm>
          <a:off x="4953000" y="329417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19</xdr:row>
      <xdr:rowOff>75379</xdr:rowOff>
    </xdr:from>
    <xdr:ext cx="736600" cy="259045"/>
    <xdr:sp macro="" textlink="">
      <xdr:nvSpPr>
        <xdr:cNvPr id="55" name="テキスト ボックス 54">
          <a:extLst>
            <a:ext uri="{FF2B5EF4-FFF2-40B4-BE49-F238E27FC236}">
              <a16:creationId xmlns:a16="http://schemas.microsoft.com/office/drawing/2014/main" id="{00000000-0008-0000-0500-000037000000}"/>
            </a:ext>
          </a:extLst>
        </xdr:cNvPr>
        <xdr:cNvSpPr txBox="1"/>
      </xdr:nvSpPr>
      <xdr:spPr>
        <a:xfrm>
          <a:off x="4622800" y="338055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76,616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19</xdr:row>
      <xdr:rowOff>43955</xdr:rowOff>
    </xdr:from>
    <xdr:to>
      <xdr:col>22</xdr:col>
      <xdr:colOff>114300</xdr:colOff>
      <xdr:row>19</xdr:row>
      <xdr:rowOff>44361</xdr:rowOff>
    </xdr:to>
    <xdr:cxnSp macro="">
      <xdr:nvCxnSpPr>
        <xdr:cNvPr id="56" name="直線コネクタ 55">
          <a:extLst>
            <a:ext uri="{FF2B5EF4-FFF2-40B4-BE49-F238E27FC236}">
              <a16:creationId xmlns:a16="http://schemas.microsoft.com/office/drawing/2014/main" id="{00000000-0008-0000-0500-000038000000}"/>
            </a:ext>
          </a:extLst>
        </xdr:cNvPr>
        <xdr:cNvCxnSpPr/>
      </xdr:nvCxnSpPr>
      <xdr:spPr bwMode="auto">
        <a:xfrm flipV="1">
          <a:off x="3606800" y="3349130"/>
          <a:ext cx="698500" cy="40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19</xdr:row>
      <xdr:rowOff>22873</xdr:rowOff>
    </xdr:from>
    <xdr:to>
      <xdr:col>22</xdr:col>
      <xdr:colOff>165100</xdr:colOff>
      <xdr:row>19</xdr:row>
      <xdr:rowOff>124473</xdr:rowOff>
    </xdr:to>
    <xdr:sp macro="" textlink="">
      <xdr:nvSpPr>
        <xdr:cNvPr id="57" name="フローチャート: 判断 56">
          <a:extLst>
            <a:ext uri="{FF2B5EF4-FFF2-40B4-BE49-F238E27FC236}">
              <a16:creationId xmlns:a16="http://schemas.microsoft.com/office/drawing/2014/main" id="{00000000-0008-0000-0500-000039000000}"/>
            </a:ext>
          </a:extLst>
        </xdr:cNvPr>
        <xdr:cNvSpPr/>
      </xdr:nvSpPr>
      <xdr:spPr bwMode="auto">
        <a:xfrm>
          <a:off x="4254500" y="332804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19</xdr:row>
      <xdr:rowOff>109250</xdr:rowOff>
    </xdr:from>
    <xdr:ext cx="762000" cy="259045"/>
    <xdr:sp macro="" textlink="">
      <xdr:nvSpPr>
        <xdr:cNvPr id="58" name="テキスト ボックス 57">
          <a:extLst>
            <a:ext uri="{FF2B5EF4-FFF2-40B4-BE49-F238E27FC236}">
              <a16:creationId xmlns:a16="http://schemas.microsoft.com/office/drawing/2014/main" id="{00000000-0008-0000-0500-00003A000000}"/>
            </a:ext>
          </a:extLst>
        </xdr:cNvPr>
        <xdr:cNvSpPr txBox="1"/>
      </xdr:nvSpPr>
      <xdr:spPr>
        <a:xfrm>
          <a:off x="3924300" y="34144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73,949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19</xdr:row>
      <xdr:rowOff>44361</xdr:rowOff>
    </xdr:from>
    <xdr:to>
      <xdr:col>18</xdr:col>
      <xdr:colOff>177800</xdr:colOff>
      <xdr:row>19</xdr:row>
      <xdr:rowOff>67272</xdr:rowOff>
    </xdr:to>
    <xdr:cxnSp macro="">
      <xdr:nvCxnSpPr>
        <xdr:cNvPr id="59" name="直線コネクタ 58">
          <a:extLst>
            <a:ext uri="{FF2B5EF4-FFF2-40B4-BE49-F238E27FC236}">
              <a16:creationId xmlns:a16="http://schemas.microsoft.com/office/drawing/2014/main" id="{00000000-0008-0000-0500-00003B000000}"/>
            </a:ext>
          </a:extLst>
        </xdr:cNvPr>
        <xdr:cNvCxnSpPr/>
      </xdr:nvCxnSpPr>
      <xdr:spPr bwMode="auto">
        <a:xfrm flipV="1">
          <a:off x="2908300" y="3349536"/>
          <a:ext cx="698500" cy="2291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19</xdr:row>
      <xdr:rowOff>35281</xdr:rowOff>
    </xdr:from>
    <xdr:to>
      <xdr:col>19</xdr:col>
      <xdr:colOff>38100</xdr:colOff>
      <xdr:row>19</xdr:row>
      <xdr:rowOff>136881</xdr:rowOff>
    </xdr:to>
    <xdr:sp macro="" textlink="">
      <xdr:nvSpPr>
        <xdr:cNvPr id="60" name="フローチャート: 判断 59">
          <a:extLst>
            <a:ext uri="{FF2B5EF4-FFF2-40B4-BE49-F238E27FC236}">
              <a16:creationId xmlns:a16="http://schemas.microsoft.com/office/drawing/2014/main" id="{00000000-0008-0000-0500-00003C000000}"/>
            </a:ext>
          </a:extLst>
        </xdr:cNvPr>
        <xdr:cNvSpPr/>
      </xdr:nvSpPr>
      <xdr:spPr bwMode="auto">
        <a:xfrm>
          <a:off x="3556000" y="334045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19</xdr:row>
      <xdr:rowOff>121658</xdr:rowOff>
    </xdr:from>
    <xdr:ext cx="762000" cy="259045"/>
    <xdr:sp macro="" textlink="">
      <xdr:nvSpPr>
        <xdr:cNvPr id="61" name="テキスト ボックス 60">
          <a:extLst>
            <a:ext uri="{FF2B5EF4-FFF2-40B4-BE49-F238E27FC236}">
              <a16:creationId xmlns:a16="http://schemas.microsoft.com/office/drawing/2014/main" id="{00000000-0008-0000-0500-00003D000000}"/>
            </a:ext>
          </a:extLst>
        </xdr:cNvPr>
        <xdr:cNvSpPr txBox="1"/>
      </xdr:nvSpPr>
      <xdr:spPr>
        <a:xfrm>
          <a:off x="3225800" y="34268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72,972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19</xdr:row>
      <xdr:rowOff>56426</xdr:rowOff>
    </xdr:from>
    <xdr:to>
      <xdr:col>15</xdr:col>
      <xdr:colOff>101600</xdr:colOff>
      <xdr:row>19</xdr:row>
      <xdr:rowOff>158026</xdr:rowOff>
    </xdr:to>
    <xdr:sp macro="" textlink="">
      <xdr:nvSpPr>
        <xdr:cNvPr id="62" name="フローチャート: 判断 61">
          <a:extLst>
            <a:ext uri="{FF2B5EF4-FFF2-40B4-BE49-F238E27FC236}">
              <a16:creationId xmlns:a16="http://schemas.microsoft.com/office/drawing/2014/main" id="{00000000-0008-0000-0500-00003E000000}"/>
            </a:ext>
          </a:extLst>
        </xdr:cNvPr>
        <xdr:cNvSpPr/>
      </xdr:nvSpPr>
      <xdr:spPr bwMode="auto">
        <a:xfrm>
          <a:off x="2857500" y="336160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19</xdr:row>
      <xdr:rowOff>142803</xdr:rowOff>
    </xdr:from>
    <xdr:ext cx="762000" cy="259045"/>
    <xdr:sp macro=""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2527300" y="344797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71,307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4" name="テキスト ボックス 63">
          <a:extLst>
            <a:ext uri="{FF2B5EF4-FFF2-40B4-BE49-F238E27FC236}">
              <a16:creationId xmlns:a16="http://schemas.microsoft.com/office/drawing/2014/main" id="{00000000-0008-0000-0500-000040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7" name="テキスト ボックス 66">
          <a:extLst>
            <a:ext uri="{FF2B5EF4-FFF2-40B4-BE49-F238E27FC236}">
              <a16:creationId xmlns:a16="http://schemas.microsoft.com/office/drawing/2014/main" id="{00000000-0008-0000-0500-000043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68" name="テキスト ボックス 67">
          <a:extLst>
            <a:ext uri="{FF2B5EF4-FFF2-40B4-BE49-F238E27FC236}">
              <a16:creationId xmlns:a16="http://schemas.microsoft.com/office/drawing/2014/main" id="{00000000-0008-0000-0500-000044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18</xdr:row>
      <xdr:rowOff>57734</xdr:rowOff>
    </xdr:from>
    <xdr:to>
      <xdr:col>29</xdr:col>
      <xdr:colOff>177800</xdr:colOff>
      <xdr:row>18</xdr:row>
      <xdr:rowOff>159334</xdr:rowOff>
    </xdr:to>
    <xdr:sp macro="" textlink="">
      <xdr:nvSpPr>
        <xdr:cNvPr id="69" name="楕円 68">
          <a:extLst>
            <a:ext uri="{FF2B5EF4-FFF2-40B4-BE49-F238E27FC236}">
              <a16:creationId xmlns:a16="http://schemas.microsoft.com/office/drawing/2014/main" id="{00000000-0008-0000-0500-000045000000}"/>
            </a:ext>
          </a:extLst>
        </xdr:cNvPr>
        <xdr:cNvSpPr/>
      </xdr:nvSpPr>
      <xdr:spPr bwMode="auto">
        <a:xfrm>
          <a:off x="5600700" y="319145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17</xdr:row>
      <xdr:rowOff>74261</xdr:rowOff>
    </xdr:from>
    <xdr:ext cx="762000" cy="259045"/>
    <xdr:sp macro="" textlink="">
      <xdr:nvSpPr>
        <xdr:cNvPr id="70" name="人口1人当たり決算額の推移該当値テキスト130">
          <a:extLst>
            <a:ext uri="{FF2B5EF4-FFF2-40B4-BE49-F238E27FC236}">
              <a16:creationId xmlns:a16="http://schemas.microsoft.com/office/drawing/2014/main" id="{00000000-0008-0000-0500-000046000000}"/>
            </a:ext>
          </a:extLst>
        </xdr:cNvPr>
        <xdr:cNvSpPr txBox="1"/>
      </xdr:nvSpPr>
      <xdr:spPr>
        <a:xfrm>
          <a:off x="5740400" y="303653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84,704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18</xdr:row>
      <xdr:rowOff>139700</xdr:rowOff>
    </xdr:from>
    <xdr:to>
      <xdr:col>26</xdr:col>
      <xdr:colOff>101600</xdr:colOff>
      <xdr:row>19</xdr:row>
      <xdr:rowOff>69850</xdr:rowOff>
    </xdr:to>
    <xdr:sp macro="" textlink="">
      <xdr:nvSpPr>
        <xdr:cNvPr id="71" name="楕円 70">
          <a:extLst>
            <a:ext uri="{FF2B5EF4-FFF2-40B4-BE49-F238E27FC236}">
              <a16:creationId xmlns:a16="http://schemas.microsoft.com/office/drawing/2014/main" id="{00000000-0008-0000-0500-000047000000}"/>
            </a:ext>
          </a:extLst>
        </xdr:cNvPr>
        <xdr:cNvSpPr/>
      </xdr:nvSpPr>
      <xdr:spPr bwMode="auto">
        <a:xfrm>
          <a:off x="4953000" y="327342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17</xdr:row>
      <xdr:rowOff>80027</xdr:rowOff>
    </xdr:from>
    <xdr:ext cx="736600" cy="259045"/>
    <xdr:sp macro="" textlink="">
      <xdr:nvSpPr>
        <xdr:cNvPr id="72" name="テキスト ボックス 71">
          <a:extLst>
            <a:ext uri="{FF2B5EF4-FFF2-40B4-BE49-F238E27FC236}">
              <a16:creationId xmlns:a16="http://schemas.microsoft.com/office/drawing/2014/main" id="{00000000-0008-0000-0500-000048000000}"/>
            </a:ext>
          </a:extLst>
        </xdr:cNvPr>
        <xdr:cNvSpPr txBox="1"/>
      </xdr:nvSpPr>
      <xdr:spPr>
        <a:xfrm>
          <a:off x="4622800" y="304230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78,250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18</xdr:row>
      <xdr:rowOff>164605</xdr:rowOff>
    </xdr:from>
    <xdr:to>
      <xdr:col>22</xdr:col>
      <xdr:colOff>165100</xdr:colOff>
      <xdr:row>19</xdr:row>
      <xdr:rowOff>94755</xdr:rowOff>
    </xdr:to>
    <xdr:sp macro="" textlink="">
      <xdr:nvSpPr>
        <xdr:cNvPr id="73" name="楕円 72">
          <a:extLst>
            <a:ext uri="{FF2B5EF4-FFF2-40B4-BE49-F238E27FC236}">
              <a16:creationId xmlns:a16="http://schemas.microsoft.com/office/drawing/2014/main" id="{00000000-0008-0000-0500-000049000000}"/>
            </a:ext>
          </a:extLst>
        </xdr:cNvPr>
        <xdr:cNvSpPr/>
      </xdr:nvSpPr>
      <xdr:spPr bwMode="auto">
        <a:xfrm>
          <a:off x="4254500" y="329833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17</xdr:row>
      <xdr:rowOff>104932</xdr:rowOff>
    </xdr:from>
    <xdr:ext cx="762000" cy="259045"/>
    <xdr:sp macro="" textlink="">
      <xdr:nvSpPr>
        <xdr:cNvPr id="74" name="テキスト ボックス 73">
          <a:extLst>
            <a:ext uri="{FF2B5EF4-FFF2-40B4-BE49-F238E27FC236}">
              <a16:creationId xmlns:a16="http://schemas.microsoft.com/office/drawing/2014/main" id="{00000000-0008-0000-0500-00004A000000}"/>
            </a:ext>
          </a:extLst>
        </xdr:cNvPr>
        <xdr:cNvSpPr txBox="1"/>
      </xdr:nvSpPr>
      <xdr:spPr>
        <a:xfrm>
          <a:off x="3924300" y="30672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76,289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18</xdr:row>
      <xdr:rowOff>165011</xdr:rowOff>
    </xdr:from>
    <xdr:to>
      <xdr:col>19</xdr:col>
      <xdr:colOff>38100</xdr:colOff>
      <xdr:row>19</xdr:row>
      <xdr:rowOff>95161</xdr:rowOff>
    </xdr:to>
    <xdr:sp macro="" textlink="">
      <xdr:nvSpPr>
        <xdr:cNvPr id="75" name="楕円 74">
          <a:extLst>
            <a:ext uri="{FF2B5EF4-FFF2-40B4-BE49-F238E27FC236}">
              <a16:creationId xmlns:a16="http://schemas.microsoft.com/office/drawing/2014/main" id="{00000000-0008-0000-0500-00004B000000}"/>
            </a:ext>
          </a:extLst>
        </xdr:cNvPr>
        <xdr:cNvSpPr/>
      </xdr:nvSpPr>
      <xdr:spPr bwMode="auto">
        <a:xfrm>
          <a:off x="3556000" y="329873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17</xdr:row>
      <xdr:rowOff>105338</xdr:rowOff>
    </xdr:from>
    <xdr:ext cx="762000" cy="259045"/>
    <xdr:sp macro="" textlink="">
      <xdr:nvSpPr>
        <xdr:cNvPr id="76" name="テキスト ボックス 75">
          <a:extLst>
            <a:ext uri="{FF2B5EF4-FFF2-40B4-BE49-F238E27FC236}">
              <a16:creationId xmlns:a16="http://schemas.microsoft.com/office/drawing/2014/main" id="{00000000-0008-0000-0500-00004C000000}"/>
            </a:ext>
          </a:extLst>
        </xdr:cNvPr>
        <xdr:cNvSpPr txBox="1"/>
      </xdr:nvSpPr>
      <xdr:spPr>
        <a:xfrm>
          <a:off x="3225800" y="30676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76,257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19</xdr:row>
      <xdr:rowOff>16472</xdr:rowOff>
    </xdr:from>
    <xdr:to>
      <xdr:col>15</xdr:col>
      <xdr:colOff>101600</xdr:colOff>
      <xdr:row>19</xdr:row>
      <xdr:rowOff>118072</xdr:rowOff>
    </xdr:to>
    <xdr:sp macro="" textlink="">
      <xdr:nvSpPr>
        <xdr:cNvPr id="77" name="楕円 76">
          <a:extLst>
            <a:ext uri="{FF2B5EF4-FFF2-40B4-BE49-F238E27FC236}">
              <a16:creationId xmlns:a16="http://schemas.microsoft.com/office/drawing/2014/main" id="{00000000-0008-0000-0500-00004D000000}"/>
            </a:ext>
          </a:extLst>
        </xdr:cNvPr>
        <xdr:cNvSpPr/>
      </xdr:nvSpPr>
      <xdr:spPr bwMode="auto">
        <a:xfrm>
          <a:off x="2857500" y="332164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17</xdr:row>
      <xdr:rowOff>128249</xdr:rowOff>
    </xdr:from>
    <xdr:ext cx="762000" cy="259045"/>
    <xdr:sp macro="" textlink="">
      <xdr:nvSpPr>
        <xdr:cNvPr id="78" name="テキスト ボックス 77">
          <a:extLst>
            <a:ext uri="{FF2B5EF4-FFF2-40B4-BE49-F238E27FC236}">
              <a16:creationId xmlns:a16="http://schemas.microsoft.com/office/drawing/2014/main" id="{00000000-0008-0000-0500-00004E000000}"/>
            </a:ext>
          </a:extLst>
        </xdr:cNvPr>
        <xdr:cNvSpPr txBox="1"/>
      </xdr:nvSpPr>
      <xdr:spPr>
        <a:xfrm>
          <a:off x="2527300" y="309052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74,453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9" name="正方形/長方形 78">
          <a:extLst>
            <a:ext uri="{FF2B5EF4-FFF2-40B4-BE49-F238E27FC236}">
              <a16:creationId xmlns:a16="http://schemas.microsoft.com/office/drawing/2014/main" id="{00000000-0008-0000-0500-00004F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80" name="角丸四角形 79">
          <a:extLst>
            <a:ext uri="{FF2B5EF4-FFF2-40B4-BE49-F238E27FC236}">
              <a16:creationId xmlns:a16="http://schemas.microsoft.com/office/drawing/2014/main" id="{00000000-0008-0000-0500-000050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1" name="正方形/長方形 80">
          <a:extLst>
            <a:ext uri="{FF2B5EF4-FFF2-40B4-BE49-F238E27FC236}">
              <a16:creationId xmlns:a16="http://schemas.microsoft.com/office/drawing/2014/main" id="{00000000-0008-0000-0500-000051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2" name="正方形/長方形 81">
          <a:extLst>
            <a:ext uri="{FF2B5EF4-FFF2-40B4-BE49-F238E27FC236}">
              <a16:creationId xmlns:a16="http://schemas.microsoft.com/office/drawing/2014/main" id="{00000000-0008-0000-0500-000052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3" name="正方形/長方形 82">
          <a:extLst>
            <a:ext uri="{FF2B5EF4-FFF2-40B4-BE49-F238E27FC236}">
              <a16:creationId xmlns:a16="http://schemas.microsoft.com/office/drawing/2014/main" id="{00000000-0008-0000-0500-000053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4" name="直線コネクタ 83">
          <a:extLst>
            <a:ext uri="{FF2B5EF4-FFF2-40B4-BE49-F238E27FC236}">
              <a16:creationId xmlns:a16="http://schemas.microsoft.com/office/drawing/2014/main" id="{00000000-0008-0000-0500-000054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5" name="直線コネクタ 84">
          <a:extLst>
            <a:ext uri="{FF2B5EF4-FFF2-40B4-BE49-F238E27FC236}">
              <a16:creationId xmlns:a16="http://schemas.microsoft.com/office/drawing/2014/main" id="{00000000-0008-0000-0500-000055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6" name="直線コネクタ 85">
          <a:extLst>
            <a:ext uri="{FF2B5EF4-FFF2-40B4-BE49-F238E27FC236}">
              <a16:creationId xmlns:a16="http://schemas.microsoft.com/office/drawing/2014/main" id="{00000000-0008-0000-0500-000056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7" name="直線コネクタ 86">
          <a:extLst>
            <a:ext uri="{FF2B5EF4-FFF2-40B4-BE49-F238E27FC236}">
              <a16:creationId xmlns:a16="http://schemas.microsoft.com/office/drawing/2014/main" id="{00000000-0008-0000-0500-000057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8" name="直線コネクタ 87">
          <a:extLst>
            <a:ext uri="{FF2B5EF4-FFF2-40B4-BE49-F238E27FC236}">
              <a16:creationId xmlns:a16="http://schemas.microsoft.com/office/drawing/2014/main" id="{00000000-0008-0000-0500-000058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9" name="楕円 88">
          <a:extLst>
            <a:ext uri="{FF2B5EF4-FFF2-40B4-BE49-F238E27FC236}">
              <a16:creationId xmlns:a16="http://schemas.microsoft.com/office/drawing/2014/main" id="{00000000-0008-0000-0500-000059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90" name="フローチャート: 判断 89">
          <a:extLst>
            <a:ext uri="{FF2B5EF4-FFF2-40B4-BE49-F238E27FC236}">
              <a16:creationId xmlns:a16="http://schemas.microsoft.com/office/drawing/2014/main" id="{00000000-0008-0000-0500-00005A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1" name="正方形/長方形 90">
          <a:extLst>
            <a:ext uri="{FF2B5EF4-FFF2-40B4-BE49-F238E27FC236}">
              <a16:creationId xmlns:a16="http://schemas.microsoft.com/office/drawing/2014/main" id="{00000000-0008-0000-0500-00005B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2" name="テキスト ボックス 91">
          <a:extLst>
            <a:ext uri="{FF2B5EF4-FFF2-40B4-BE49-F238E27FC236}">
              <a16:creationId xmlns:a16="http://schemas.microsoft.com/office/drawing/2014/main" id="{00000000-0008-0000-0500-00005C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3" name="直線コネクタ 92">
          <a:extLst>
            <a:ext uri="{FF2B5EF4-FFF2-40B4-BE49-F238E27FC236}">
              <a16:creationId xmlns:a16="http://schemas.microsoft.com/office/drawing/2014/main" id="{00000000-0008-0000-0500-00005D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12700</xdr:rowOff>
    </xdr:from>
    <xdr:to>
      <xdr:col>33</xdr:col>
      <xdr:colOff>114300</xdr:colOff>
      <xdr:row>38</xdr:row>
      <xdr:rowOff>12700</xdr:rowOff>
    </xdr:to>
    <xdr:cxnSp macro="">
      <xdr:nvCxnSpPr>
        <xdr:cNvPr id="94" name="直線コネクタ 93">
          <a:extLst>
            <a:ext uri="{FF2B5EF4-FFF2-40B4-BE49-F238E27FC236}">
              <a16:creationId xmlns:a16="http://schemas.microsoft.com/office/drawing/2014/main" id="{00000000-0008-0000-0500-00005E000000}"/>
            </a:ext>
          </a:extLst>
        </xdr:cNvPr>
        <xdr:cNvCxnSpPr/>
      </xdr:nvCxnSpPr>
      <xdr:spPr bwMode="auto">
        <a:xfrm>
          <a:off x="2159000" y="74803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36</xdr:row>
      <xdr:rowOff>69850</xdr:rowOff>
    </xdr:from>
    <xdr:to>
      <xdr:col>33</xdr:col>
      <xdr:colOff>114300</xdr:colOff>
      <xdr:row>36</xdr:row>
      <xdr:rowOff>69850</xdr:rowOff>
    </xdr:to>
    <xdr:cxnSp macro="">
      <xdr:nvCxnSpPr>
        <xdr:cNvPr id="95" name="直線コネクタ 94">
          <a:extLst>
            <a:ext uri="{FF2B5EF4-FFF2-40B4-BE49-F238E27FC236}">
              <a16:creationId xmlns:a16="http://schemas.microsoft.com/office/drawing/2014/main" id="{00000000-0008-0000-0500-00005F000000}"/>
            </a:ext>
          </a:extLst>
        </xdr:cNvPr>
        <xdr:cNvCxnSpPr/>
      </xdr:nvCxnSpPr>
      <xdr:spPr bwMode="auto">
        <a:xfrm>
          <a:off x="2159000" y="70231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270527</xdr:rowOff>
    </xdr:from>
    <xdr:ext cx="762000" cy="259045"/>
    <xdr:sp macro="" textlink="">
      <xdr:nvSpPr>
        <xdr:cNvPr id="96" name="テキスト ボックス 95">
          <a:extLst>
            <a:ext uri="{FF2B5EF4-FFF2-40B4-BE49-F238E27FC236}">
              <a16:creationId xmlns:a16="http://schemas.microsoft.com/office/drawing/2014/main" id="{00000000-0008-0000-0500-000060000000}"/>
            </a:ext>
          </a:extLst>
        </xdr:cNvPr>
        <xdr:cNvSpPr txBox="1"/>
      </xdr:nvSpPr>
      <xdr:spPr>
        <a:xfrm>
          <a:off x="1384300" y="6880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298450</xdr:rowOff>
    </xdr:from>
    <xdr:to>
      <xdr:col>33</xdr:col>
      <xdr:colOff>114300</xdr:colOff>
      <xdr:row>34</xdr:row>
      <xdr:rowOff>298450</xdr:rowOff>
    </xdr:to>
    <xdr:cxnSp macro="">
      <xdr:nvCxnSpPr>
        <xdr:cNvPr id="97" name="直線コネクタ 96">
          <a:extLst>
            <a:ext uri="{FF2B5EF4-FFF2-40B4-BE49-F238E27FC236}">
              <a16:creationId xmlns:a16="http://schemas.microsoft.com/office/drawing/2014/main" id="{00000000-0008-0000-0500-000061000000}"/>
            </a:ext>
          </a:extLst>
        </xdr:cNvPr>
        <xdr:cNvCxnSpPr/>
      </xdr:nvCxnSpPr>
      <xdr:spPr bwMode="auto">
        <a:xfrm>
          <a:off x="2159000" y="65659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156227</xdr:rowOff>
    </xdr:from>
    <xdr:ext cx="762000" cy="259045"/>
    <xdr:sp macro="" textlink="">
      <xdr:nvSpPr>
        <xdr:cNvPr id="98" name="テキスト ボックス 97">
          <a:extLst>
            <a:ext uri="{FF2B5EF4-FFF2-40B4-BE49-F238E27FC236}">
              <a16:creationId xmlns:a16="http://schemas.microsoft.com/office/drawing/2014/main" id="{00000000-0008-0000-0500-000062000000}"/>
            </a:ext>
          </a:extLst>
        </xdr:cNvPr>
        <xdr:cNvSpPr txBox="1"/>
      </xdr:nvSpPr>
      <xdr:spPr>
        <a:xfrm>
          <a:off x="1384300" y="6423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184150</xdr:rowOff>
    </xdr:from>
    <xdr:to>
      <xdr:col>33</xdr:col>
      <xdr:colOff>114300</xdr:colOff>
      <xdr:row>33</xdr:row>
      <xdr:rowOff>184150</xdr:rowOff>
    </xdr:to>
    <xdr:cxnSp macro="">
      <xdr:nvCxnSpPr>
        <xdr:cNvPr id="99" name="直線コネクタ 98">
          <a:extLst>
            <a:ext uri="{FF2B5EF4-FFF2-40B4-BE49-F238E27FC236}">
              <a16:creationId xmlns:a16="http://schemas.microsoft.com/office/drawing/2014/main" id="{00000000-0008-0000-0500-000063000000}"/>
            </a:ext>
          </a:extLst>
        </xdr:cNvPr>
        <xdr:cNvCxnSpPr/>
      </xdr:nvCxnSpPr>
      <xdr:spPr bwMode="auto">
        <a:xfrm>
          <a:off x="2159000" y="61087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33</xdr:row>
      <xdr:rowOff>41927</xdr:rowOff>
    </xdr:from>
    <xdr:ext cx="762000" cy="259045"/>
    <xdr:sp macro="" textlink="">
      <xdr:nvSpPr>
        <xdr:cNvPr id="100" name="テキスト ボックス 99">
          <a:extLst>
            <a:ext uri="{FF2B5EF4-FFF2-40B4-BE49-F238E27FC236}">
              <a16:creationId xmlns:a16="http://schemas.microsoft.com/office/drawing/2014/main" id="{00000000-0008-0000-0500-000064000000}"/>
            </a:ext>
          </a:extLst>
        </xdr:cNvPr>
        <xdr:cNvSpPr txBox="1"/>
      </xdr:nvSpPr>
      <xdr:spPr>
        <a:xfrm>
          <a:off x="1384300" y="596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1" name="直線コネクタ 100">
          <a:extLst>
            <a:ext uri="{FF2B5EF4-FFF2-40B4-BE49-F238E27FC236}">
              <a16:creationId xmlns:a16="http://schemas.microsoft.com/office/drawing/2014/main" id="{00000000-0008-0000-0500-000065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2" name="テキスト ボックス 101">
          <a:extLst>
            <a:ext uri="{FF2B5EF4-FFF2-40B4-BE49-F238E27FC236}">
              <a16:creationId xmlns:a16="http://schemas.microsoft.com/office/drawing/2014/main" id="{00000000-0008-0000-0500-000066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3" name="人口1人当たり決算額の推移グラフ枠445">
          <a:extLst>
            <a:ext uri="{FF2B5EF4-FFF2-40B4-BE49-F238E27FC236}">
              <a16:creationId xmlns:a16="http://schemas.microsoft.com/office/drawing/2014/main" id="{00000000-0008-0000-0500-000067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53505</xdr:rowOff>
    </xdr:from>
    <xdr:to>
      <xdr:col>29</xdr:col>
      <xdr:colOff>127000</xdr:colOff>
      <xdr:row>37</xdr:row>
      <xdr:rowOff>36726</xdr:rowOff>
    </xdr:to>
    <xdr:cxnSp macro="">
      <xdr:nvCxnSpPr>
        <xdr:cNvPr id="104" name="直線コネクタ 103">
          <a:extLst>
            <a:ext uri="{FF2B5EF4-FFF2-40B4-BE49-F238E27FC236}">
              <a16:creationId xmlns:a16="http://schemas.microsoft.com/office/drawing/2014/main" id="{00000000-0008-0000-0500-000068000000}"/>
            </a:ext>
          </a:extLst>
        </xdr:cNvPr>
        <xdr:cNvCxnSpPr/>
      </xdr:nvCxnSpPr>
      <xdr:spPr bwMode="auto">
        <a:xfrm flipV="1">
          <a:off x="5651500" y="5978055"/>
          <a:ext cx="0" cy="1183371"/>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8803</xdr:rowOff>
    </xdr:from>
    <xdr:ext cx="762000" cy="259045"/>
    <xdr:sp macro="" textlink="">
      <xdr:nvSpPr>
        <xdr:cNvPr id="105" name="人口1人当たり決算額の推移最小値テキスト445">
          <a:extLst>
            <a:ext uri="{FF2B5EF4-FFF2-40B4-BE49-F238E27FC236}">
              <a16:creationId xmlns:a16="http://schemas.microsoft.com/office/drawing/2014/main" id="{00000000-0008-0000-0500-000069000000}"/>
            </a:ext>
          </a:extLst>
        </xdr:cNvPr>
        <xdr:cNvSpPr txBox="1"/>
      </xdr:nvSpPr>
      <xdr:spPr>
        <a:xfrm>
          <a:off x="5740400" y="71335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-6,051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37</xdr:row>
      <xdr:rowOff>36726</xdr:rowOff>
    </xdr:from>
    <xdr:to>
      <xdr:col>30</xdr:col>
      <xdr:colOff>25400</xdr:colOff>
      <xdr:row>37</xdr:row>
      <xdr:rowOff>36726</xdr:rowOff>
    </xdr:to>
    <xdr:cxnSp macro="">
      <xdr:nvCxnSpPr>
        <xdr:cNvPr id="106" name="直線コネクタ 105">
          <a:extLst>
            <a:ext uri="{FF2B5EF4-FFF2-40B4-BE49-F238E27FC236}">
              <a16:creationId xmlns:a16="http://schemas.microsoft.com/office/drawing/2014/main" id="{00000000-0008-0000-0500-00006A000000}"/>
            </a:ext>
          </a:extLst>
        </xdr:cNvPr>
        <xdr:cNvCxnSpPr/>
      </xdr:nvCxnSpPr>
      <xdr:spPr bwMode="auto">
        <a:xfrm>
          <a:off x="5562600" y="7161426"/>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31</xdr:row>
      <xdr:rowOff>311332</xdr:rowOff>
    </xdr:from>
    <xdr:ext cx="762000" cy="259045"/>
    <xdr:sp macro="" textlink="">
      <xdr:nvSpPr>
        <xdr:cNvPr id="107" name="人口1人当たり決算額の推移最大値テキスト445">
          <a:extLst>
            <a:ext uri="{FF2B5EF4-FFF2-40B4-BE49-F238E27FC236}">
              <a16:creationId xmlns:a16="http://schemas.microsoft.com/office/drawing/2014/main" id="{00000000-0008-0000-0500-00006B000000}"/>
            </a:ext>
          </a:extLst>
        </xdr:cNvPr>
        <xdr:cNvSpPr txBox="1"/>
      </xdr:nvSpPr>
      <xdr:spPr>
        <a:xfrm>
          <a:off x="5740400" y="57215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45,715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53505</xdr:rowOff>
    </xdr:from>
    <xdr:to>
      <xdr:col>30</xdr:col>
      <xdr:colOff>25400</xdr:colOff>
      <xdr:row>33</xdr:row>
      <xdr:rowOff>53505</xdr:rowOff>
    </xdr:to>
    <xdr:cxnSp macro="">
      <xdr:nvCxnSpPr>
        <xdr:cNvPr id="108" name="直線コネクタ 107">
          <a:extLst>
            <a:ext uri="{FF2B5EF4-FFF2-40B4-BE49-F238E27FC236}">
              <a16:creationId xmlns:a16="http://schemas.microsoft.com/office/drawing/2014/main" id="{00000000-0008-0000-0500-00006C000000}"/>
            </a:ext>
          </a:extLst>
        </xdr:cNvPr>
        <xdr:cNvCxnSpPr/>
      </xdr:nvCxnSpPr>
      <xdr:spPr bwMode="auto">
        <a:xfrm>
          <a:off x="5562600" y="5978055"/>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35</xdr:row>
      <xdr:rowOff>3556</xdr:rowOff>
    </xdr:from>
    <xdr:to>
      <xdr:col>29</xdr:col>
      <xdr:colOff>127000</xdr:colOff>
      <xdr:row>35</xdr:row>
      <xdr:rowOff>23856</xdr:rowOff>
    </xdr:to>
    <xdr:cxnSp macro="">
      <xdr:nvCxnSpPr>
        <xdr:cNvPr id="109" name="直線コネクタ 108">
          <a:extLst>
            <a:ext uri="{FF2B5EF4-FFF2-40B4-BE49-F238E27FC236}">
              <a16:creationId xmlns:a16="http://schemas.microsoft.com/office/drawing/2014/main" id="{00000000-0008-0000-0500-00006D000000}"/>
            </a:ext>
          </a:extLst>
        </xdr:cNvPr>
        <xdr:cNvCxnSpPr/>
      </xdr:nvCxnSpPr>
      <xdr:spPr bwMode="auto">
        <a:xfrm>
          <a:off x="5003800" y="6613906"/>
          <a:ext cx="647700" cy="2030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35</xdr:row>
      <xdr:rowOff>8633</xdr:rowOff>
    </xdr:from>
    <xdr:ext cx="762000" cy="259045"/>
    <xdr:sp macro="" textlink="">
      <xdr:nvSpPr>
        <xdr:cNvPr id="110" name="人口1人当たり決算額の推移平均値テキスト445">
          <a:extLst>
            <a:ext uri="{FF2B5EF4-FFF2-40B4-BE49-F238E27FC236}">
              <a16:creationId xmlns:a16="http://schemas.microsoft.com/office/drawing/2014/main" id="{00000000-0008-0000-0500-00006E000000}"/>
            </a:ext>
          </a:extLst>
        </xdr:cNvPr>
        <xdr:cNvSpPr txBox="1"/>
      </xdr:nvSpPr>
      <xdr:spPr>
        <a:xfrm>
          <a:off x="5740400" y="661898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15,565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6134</xdr:rowOff>
    </xdr:from>
    <xdr:to>
      <xdr:col>29</xdr:col>
      <xdr:colOff>177800</xdr:colOff>
      <xdr:row>35</xdr:row>
      <xdr:rowOff>107734</xdr:rowOff>
    </xdr:to>
    <xdr:sp macro="" textlink="">
      <xdr:nvSpPr>
        <xdr:cNvPr id="111" name="フローチャート: 判断 110">
          <a:extLst>
            <a:ext uri="{FF2B5EF4-FFF2-40B4-BE49-F238E27FC236}">
              <a16:creationId xmlns:a16="http://schemas.microsoft.com/office/drawing/2014/main" id="{00000000-0008-0000-0500-00006F000000}"/>
            </a:ext>
          </a:extLst>
        </xdr:cNvPr>
        <xdr:cNvSpPr/>
      </xdr:nvSpPr>
      <xdr:spPr bwMode="auto">
        <a:xfrm>
          <a:off x="5600700" y="661648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35</xdr:row>
      <xdr:rowOff>3556</xdr:rowOff>
    </xdr:from>
    <xdr:to>
      <xdr:col>26</xdr:col>
      <xdr:colOff>50800</xdr:colOff>
      <xdr:row>35</xdr:row>
      <xdr:rowOff>130246</xdr:rowOff>
    </xdr:to>
    <xdr:cxnSp macro="">
      <xdr:nvCxnSpPr>
        <xdr:cNvPr id="112" name="直線コネクタ 111">
          <a:extLst>
            <a:ext uri="{FF2B5EF4-FFF2-40B4-BE49-F238E27FC236}">
              <a16:creationId xmlns:a16="http://schemas.microsoft.com/office/drawing/2014/main" id="{00000000-0008-0000-0500-000070000000}"/>
            </a:ext>
          </a:extLst>
        </xdr:cNvPr>
        <xdr:cNvCxnSpPr/>
      </xdr:nvCxnSpPr>
      <xdr:spPr bwMode="auto">
        <a:xfrm flipV="1">
          <a:off x="4305300" y="6613906"/>
          <a:ext cx="698500" cy="12669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18364</xdr:rowOff>
    </xdr:from>
    <xdr:to>
      <xdr:col>26</xdr:col>
      <xdr:colOff>101600</xdr:colOff>
      <xdr:row>35</xdr:row>
      <xdr:rowOff>119964</xdr:rowOff>
    </xdr:to>
    <xdr:sp macro="" textlink="">
      <xdr:nvSpPr>
        <xdr:cNvPr id="113" name="フローチャート: 判断 112">
          <a:extLst>
            <a:ext uri="{FF2B5EF4-FFF2-40B4-BE49-F238E27FC236}">
              <a16:creationId xmlns:a16="http://schemas.microsoft.com/office/drawing/2014/main" id="{00000000-0008-0000-0500-000071000000}"/>
            </a:ext>
          </a:extLst>
        </xdr:cNvPr>
        <xdr:cNvSpPr/>
      </xdr:nvSpPr>
      <xdr:spPr bwMode="auto">
        <a:xfrm>
          <a:off x="4953000" y="662871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35</xdr:row>
      <xdr:rowOff>104741</xdr:rowOff>
    </xdr:from>
    <xdr:ext cx="736600" cy="259045"/>
    <xdr:sp macro="" textlink="">
      <xdr:nvSpPr>
        <xdr:cNvPr id="114" name="テキスト ボックス 113">
          <a:extLst>
            <a:ext uri="{FF2B5EF4-FFF2-40B4-BE49-F238E27FC236}">
              <a16:creationId xmlns:a16="http://schemas.microsoft.com/office/drawing/2014/main" id="{00000000-0008-0000-0500-000072000000}"/>
            </a:ext>
          </a:extLst>
        </xdr:cNvPr>
        <xdr:cNvSpPr txBox="1"/>
      </xdr:nvSpPr>
      <xdr:spPr>
        <a:xfrm>
          <a:off x="4622800" y="671509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35</xdr:row>
      <xdr:rowOff>130246</xdr:rowOff>
    </xdr:from>
    <xdr:to>
      <xdr:col>22</xdr:col>
      <xdr:colOff>114300</xdr:colOff>
      <xdr:row>35</xdr:row>
      <xdr:rowOff>159896</xdr:rowOff>
    </xdr:to>
    <xdr:cxnSp macro="">
      <xdr:nvCxnSpPr>
        <xdr:cNvPr id="115" name="直線コネクタ 114">
          <a:extLst>
            <a:ext uri="{FF2B5EF4-FFF2-40B4-BE49-F238E27FC236}">
              <a16:creationId xmlns:a16="http://schemas.microsoft.com/office/drawing/2014/main" id="{00000000-0008-0000-0500-000073000000}"/>
            </a:ext>
          </a:extLst>
        </xdr:cNvPr>
        <xdr:cNvCxnSpPr/>
      </xdr:nvCxnSpPr>
      <xdr:spPr bwMode="auto">
        <a:xfrm flipV="1">
          <a:off x="3606800" y="6740596"/>
          <a:ext cx="698500" cy="2965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28308</xdr:rowOff>
    </xdr:from>
    <xdr:to>
      <xdr:col>22</xdr:col>
      <xdr:colOff>165100</xdr:colOff>
      <xdr:row>35</xdr:row>
      <xdr:rowOff>129908</xdr:rowOff>
    </xdr:to>
    <xdr:sp macro="" textlink="">
      <xdr:nvSpPr>
        <xdr:cNvPr id="116" name="フローチャート: 判断 115">
          <a:extLst>
            <a:ext uri="{FF2B5EF4-FFF2-40B4-BE49-F238E27FC236}">
              <a16:creationId xmlns:a16="http://schemas.microsoft.com/office/drawing/2014/main" id="{00000000-0008-0000-0500-000074000000}"/>
            </a:ext>
          </a:extLst>
        </xdr:cNvPr>
        <xdr:cNvSpPr/>
      </xdr:nvSpPr>
      <xdr:spPr bwMode="auto">
        <a:xfrm>
          <a:off x="4254500" y="663865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34</xdr:row>
      <xdr:rowOff>140085</xdr:rowOff>
    </xdr:from>
    <xdr:ext cx="762000" cy="259045"/>
    <xdr:sp macro="" textlink="">
      <xdr:nvSpPr>
        <xdr:cNvPr id="117" name="テキスト ボックス 116">
          <a:extLst>
            <a:ext uri="{FF2B5EF4-FFF2-40B4-BE49-F238E27FC236}">
              <a16:creationId xmlns:a16="http://schemas.microsoft.com/office/drawing/2014/main" id="{00000000-0008-0000-0500-000075000000}"/>
            </a:ext>
          </a:extLst>
        </xdr:cNvPr>
        <xdr:cNvSpPr txBox="1"/>
      </xdr:nvSpPr>
      <xdr:spPr>
        <a:xfrm>
          <a:off x="3924300" y="64075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35</xdr:row>
      <xdr:rowOff>159896</xdr:rowOff>
    </xdr:from>
    <xdr:to>
      <xdr:col>18</xdr:col>
      <xdr:colOff>177800</xdr:colOff>
      <xdr:row>35</xdr:row>
      <xdr:rowOff>225321</xdr:rowOff>
    </xdr:to>
    <xdr:cxnSp macro="">
      <xdr:nvCxnSpPr>
        <xdr:cNvPr id="118" name="直線コネクタ 117">
          <a:extLst>
            <a:ext uri="{FF2B5EF4-FFF2-40B4-BE49-F238E27FC236}">
              <a16:creationId xmlns:a16="http://schemas.microsoft.com/office/drawing/2014/main" id="{00000000-0008-0000-0500-000076000000}"/>
            </a:ext>
          </a:extLst>
        </xdr:cNvPr>
        <xdr:cNvCxnSpPr/>
      </xdr:nvCxnSpPr>
      <xdr:spPr bwMode="auto">
        <a:xfrm flipV="1">
          <a:off x="2908300" y="6770246"/>
          <a:ext cx="698500" cy="6542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35</xdr:row>
      <xdr:rowOff>56060</xdr:rowOff>
    </xdr:from>
    <xdr:to>
      <xdr:col>19</xdr:col>
      <xdr:colOff>38100</xdr:colOff>
      <xdr:row>35</xdr:row>
      <xdr:rowOff>157660</xdr:rowOff>
    </xdr:to>
    <xdr:sp macro="" textlink="">
      <xdr:nvSpPr>
        <xdr:cNvPr id="119" name="フローチャート: 判断 118">
          <a:extLst>
            <a:ext uri="{FF2B5EF4-FFF2-40B4-BE49-F238E27FC236}">
              <a16:creationId xmlns:a16="http://schemas.microsoft.com/office/drawing/2014/main" id="{00000000-0008-0000-0500-000077000000}"/>
            </a:ext>
          </a:extLst>
        </xdr:cNvPr>
        <xdr:cNvSpPr/>
      </xdr:nvSpPr>
      <xdr:spPr bwMode="auto">
        <a:xfrm>
          <a:off x="3556000" y="666641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34</xdr:row>
      <xdr:rowOff>167838</xdr:rowOff>
    </xdr:from>
    <xdr:ext cx="762000" cy="259045"/>
    <xdr:sp macro="" textlink="">
      <xdr:nvSpPr>
        <xdr:cNvPr id="120" name="テキスト ボックス 119">
          <a:extLst>
            <a:ext uri="{FF2B5EF4-FFF2-40B4-BE49-F238E27FC236}">
              <a16:creationId xmlns:a16="http://schemas.microsoft.com/office/drawing/2014/main" id="{00000000-0008-0000-0500-000078000000}"/>
            </a:ext>
          </a:extLst>
        </xdr:cNvPr>
        <xdr:cNvSpPr txBox="1"/>
      </xdr:nvSpPr>
      <xdr:spPr>
        <a:xfrm>
          <a:off x="3225800" y="64352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71354</xdr:rowOff>
    </xdr:from>
    <xdr:to>
      <xdr:col>15</xdr:col>
      <xdr:colOff>101600</xdr:colOff>
      <xdr:row>35</xdr:row>
      <xdr:rowOff>172954</xdr:rowOff>
    </xdr:to>
    <xdr:sp macro="" textlink="">
      <xdr:nvSpPr>
        <xdr:cNvPr id="121" name="フローチャート: 判断 120">
          <a:extLst>
            <a:ext uri="{FF2B5EF4-FFF2-40B4-BE49-F238E27FC236}">
              <a16:creationId xmlns:a16="http://schemas.microsoft.com/office/drawing/2014/main" id="{00000000-0008-0000-0500-000079000000}"/>
            </a:ext>
          </a:extLst>
        </xdr:cNvPr>
        <xdr:cNvSpPr/>
      </xdr:nvSpPr>
      <xdr:spPr bwMode="auto">
        <a:xfrm>
          <a:off x="2857500" y="668170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34</xdr:row>
      <xdr:rowOff>183131</xdr:rowOff>
    </xdr:from>
    <xdr:ext cx="762000" cy="259045"/>
    <xdr:sp macro="" textlink="">
      <xdr:nvSpPr>
        <xdr:cNvPr id="122" name="テキスト ボックス 121">
          <a:extLst>
            <a:ext uri="{FF2B5EF4-FFF2-40B4-BE49-F238E27FC236}">
              <a16:creationId xmlns:a16="http://schemas.microsoft.com/office/drawing/2014/main" id="{00000000-0008-0000-0500-00007A000000}"/>
            </a:ext>
          </a:extLst>
        </xdr:cNvPr>
        <xdr:cNvSpPr txBox="1"/>
      </xdr:nvSpPr>
      <xdr:spPr>
        <a:xfrm>
          <a:off x="2527300" y="64505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3" name="テキスト ボックス 122">
          <a:extLst>
            <a:ext uri="{FF2B5EF4-FFF2-40B4-BE49-F238E27FC236}">
              <a16:creationId xmlns:a16="http://schemas.microsoft.com/office/drawing/2014/main" id="{00000000-0008-0000-0500-00007B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4" name="テキスト ボックス 123">
          <a:extLst>
            <a:ext uri="{FF2B5EF4-FFF2-40B4-BE49-F238E27FC236}">
              <a16:creationId xmlns:a16="http://schemas.microsoft.com/office/drawing/2014/main" id="{00000000-0008-0000-0500-00007C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5" name="テキスト ボックス 124">
          <a:extLst>
            <a:ext uri="{FF2B5EF4-FFF2-40B4-BE49-F238E27FC236}">
              <a16:creationId xmlns:a16="http://schemas.microsoft.com/office/drawing/2014/main" id="{00000000-0008-0000-0500-00007D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26" name="テキスト ボックス 125">
          <a:extLst>
            <a:ext uri="{FF2B5EF4-FFF2-40B4-BE49-F238E27FC236}">
              <a16:creationId xmlns:a16="http://schemas.microsoft.com/office/drawing/2014/main" id="{00000000-0008-0000-0500-00007E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27" name="テキスト ボックス 126">
          <a:extLst>
            <a:ext uri="{FF2B5EF4-FFF2-40B4-BE49-F238E27FC236}">
              <a16:creationId xmlns:a16="http://schemas.microsoft.com/office/drawing/2014/main" id="{00000000-0008-0000-0500-00007F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34</xdr:row>
      <xdr:rowOff>315956</xdr:rowOff>
    </xdr:from>
    <xdr:to>
      <xdr:col>29</xdr:col>
      <xdr:colOff>177800</xdr:colOff>
      <xdr:row>35</xdr:row>
      <xdr:rowOff>74656</xdr:rowOff>
    </xdr:to>
    <xdr:sp macro="" textlink="">
      <xdr:nvSpPr>
        <xdr:cNvPr id="128" name="楕円 127">
          <a:extLst>
            <a:ext uri="{FF2B5EF4-FFF2-40B4-BE49-F238E27FC236}">
              <a16:creationId xmlns:a16="http://schemas.microsoft.com/office/drawing/2014/main" id="{00000000-0008-0000-0500-000080000000}"/>
            </a:ext>
          </a:extLst>
        </xdr:cNvPr>
        <xdr:cNvSpPr/>
      </xdr:nvSpPr>
      <xdr:spPr bwMode="auto">
        <a:xfrm>
          <a:off x="5600700" y="658340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34</xdr:row>
      <xdr:rowOff>161033</xdr:rowOff>
    </xdr:from>
    <xdr:ext cx="762000" cy="259045"/>
    <xdr:sp macro="" textlink="">
      <xdr:nvSpPr>
        <xdr:cNvPr id="129" name="人口1人当たり決算額の推移該当値テキスト445">
          <a:extLst>
            <a:ext uri="{FF2B5EF4-FFF2-40B4-BE49-F238E27FC236}">
              <a16:creationId xmlns:a16="http://schemas.microsoft.com/office/drawing/2014/main" id="{00000000-0008-0000-0500-000081000000}"/>
            </a:ext>
          </a:extLst>
        </xdr:cNvPr>
        <xdr:cNvSpPr txBox="1"/>
      </xdr:nvSpPr>
      <xdr:spPr>
        <a:xfrm>
          <a:off x="5740400" y="64284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17,012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34</xdr:row>
      <xdr:rowOff>295656</xdr:rowOff>
    </xdr:from>
    <xdr:to>
      <xdr:col>26</xdr:col>
      <xdr:colOff>101600</xdr:colOff>
      <xdr:row>35</xdr:row>
      <xdr:rowOff>54356</xdr:rowOff>
    </xdr:to>
    <xdr:sp macro="" textlink="">
      <xdr:nvSpPr>
        <xdr:cNvPr id="130" name="楕円 129">
          <a:extLst>
            <a:ext uri="{FF2B5EF4-FFF2-40B4-BE49-F238E27FC236}">
              <a16:creationId xmlns:a16="http://schemas.microsoft.com/office/drawing/2014/main" id="{00000000-0008-0000-0500-000082000000}"/>
            </a:ext>
          </a:extLst>
        </xdr:cNvPr>
        <xdr:cNvSpPr/>
      </xdr:nvSpPr>
      <xdr:spPr bwMode="auto">
        <a:xfrm>
          <a:off x="4953000" y="656310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34</xdr:row>
      <xdr:rowOff>64533</xdr:rowOff>
    </xdr:from>
    <xdr:ext cx="736600" cy="259045"/>
    <xdr:sp macro="" textlink="">
      <xdr:nvSpPr>
        <xdr:cNvPr id="131" name="テキスト ボックス 130">
          <a:extLst>
            <a:ext uri="{FF2B5EF4-FFF2-40B4-BE49-F238E27FC236}">
              <a16:creationId xmlns:a16="http://schemas.microsoft.com/office/drawing/2014/main" id="{00000000-0008-0000-0500-000083000000}"/>
            </a:ext>
          </a:extLst>
        </xdr:cNvPr>
        <xdr:cNvSpPr txBox="1"/>
      </xdr:nvSpPr>
      <xdr:spPr>
        <a:xfrm>
          <a:off x="4622800" y="633198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17,900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35</xdr:row>
      <xdr:rowOff>79446</xdr:rowOff>
    </xdr:from>
    <xdr:to>
      <xdr:col>22</xdr:col>
      <xdr:colOff>165100</xdr:colOff>
      <xdr:row>35</xdr:row>
      <xdr:rowOff>181046</xdr:rowOff>
    </xdr:to>
    <xdr:sp macro="" textlink="">
      <xdr:nvSpPr>
        <xdr:cNvPr id="132" name="楕円 131">
          <a:extLst>
            <a:ext uri="{FF2B5EF4-FFF2-40B4-BE49-F238E27FC236}">
              <a16:creationId xmlns:a16="http://schemas.microsoft.com/office/drawing/2014/main" id="{00000000-0008-0000-0500-000084000000}"/>
            </a:ext>
          </a:extLst>
        </xdr:cNvPr>
        <xdr:cNvSpPr/>
      </xdr:nvSpPr>
      <xdr:spPr bwMode="auto">
        <a:xfrm>
          <a:off x="4254500" y="668979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35</xdr:row>
      <xdr:rowOff>165823</xdr:rowOff>
    </xdr:from>
    <xdr:ext cx="762000" cy="259045"/>
    <xdr:sp macro="" textlink="">
      <xdr:nvSpPr>
        <xdr:cNvPr id="133" name="テキスト ボックス 132">
          <a:extLst>
            <a:ext uri="{FF2B5EF4-FFF2-40B4-BE49-F238E27FC236}">
              <a16:creationId xmlns:a16="http://schemas.microsoft.com/office/drawing/2014/main" id="{00000000-0008-0000-0500-000085000000}"/>
            </a:ext>
          </a:extLst>
        </xdr:cNvPr>
        <xdr:cNvSpPr txBox="1"/>
      </xdr:nvSpPr>
      <xdr:spPr>
        <a:xfrm>
          <a:off x="3924300" y="67761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35</xdr:row>
      <xdr:rowOff>109096</xdr:rowOff>
    </xdr:from>
    <xdr:to>
      <xdr:col>19</xdr:col>
      <xdr:colOff>38100</xdr:colOff>
      <xdr:row>35</xdr:row>
      <xdr:rowOff>210696</xdr:rowOff>
    </xdr:to>
    <xdr:sp macro="" textlink="">
      <xdr:nvSpPr>
        <xdr:cNvPr id="134" name="楕円 133">
          <a:extLst>
            <a:ext uri="{FF2B5EF4-FFF2-40B4-BE49-F238E27FC236}">
              <a16:creationId xmlns:a16="http://schemas.microsoft.com/office/drawing/2014/main" id="{00000000-0008-0000-0500-000086000000}"/>
            </a:ext>
          </a:extLst>
        </xdr:cNvPr>
        <xdr:cNvSpPr/>
      </xdr:nvSpPr>
      <xdr:spPr bwMode="auto">
        <a:xfrm>
          <a:off x="3556000" y="671944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35</xdr:row>
      <xdr:rowOff>195473</xdr:rowOff>
    </xdr:from>
    <xdr:ext cx="762000" cy="259045"/>
    <xdr:sp macro="" textlink="">
      <xdr:nvSpPr>
        <xdr:cNvPr id="135" name="テキスト ボックス 134">
          <a:extLst>
            <a:ext uri="{FF2B5EF4-FFF2-40B4-BE49-F238E27FC236}">
              <a16:creationId xmlns:a16="http://schemas.microsoft.com/office/drawing/2014/main" id="{00000000-0008-0000-0500-000087000000}"/>
            </a:ext>
          </a:extLst>
        </xdr:cNvPr>
        <xdr:cNvSpPr txBox="1"/>
      </xdr:nvSpPr>
      <xdr:spPr>
        <a:xfrm>
          <a:off x="3225800" y="68058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11,061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174521</xdr:rowOff>
    </xdr:from>
    <xdr:to>
      <xdr:col>15</xdr:col>
      <xdr:colOff>101600</xdr:colOff>
      <xdr:row>35</xdr:row>
      <xdr:rowOff>276121</xdr:rowOff>
    </xdr:to>
    <xdr:sp macro="" textlink="">
      <xdr:nvSpPr>
        <xdr:cNvPr id="136" name="楕円 135">
          <a:extLst>
            <a:ext uri="{FF2B5EF4-FFF2-40B4-BE49-F238E27FC236}">
              <a16:creationId xmlns:a16="http://schemas.microsoft.com/office/drawing/2014/main" id="{00000000-0008-0000-0500-000088000000}"/>
            </a:ext>
          </a:extLst>
        </xdr:cNvPr>
        <xdr:cNvSpPr/>
      </xdr:nvSpPr>
      <xdr:spPr bwMode="auto">
        <a:xfrm>
          <a:off x="2857500" y="678487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35</xdr:row>
      <xdr:rowOff>260898</xdr:rowOff>
    </xdr:from>
    <xdr:ext cx="762000" cy="259045"/>
    <xdr:sp macro="" textlink="">
      <xdr:nvSpPr>
        <xdr:cNvPr id="137" name="テキスト ボックス 136">
          <a:extLst>
            <a:ext uri="{FF2B5EF4-FFF2-40B4-BE49-F238E27FC236}">
              <a16:creationId xmlns:a16="http://schemas.microsoft.com/office/drawing/2014/main" id="{00000000-0008-0000-0500-000089000000}"/>
            </a:ext>
          </a:extLst>
        </xdr:cNvPr>
        <xdr:cNvSpPr txBox="1"/>
      </xdr:nvSpPr>
      <xdr:spPr>
        <a:xfrm>
          <a:off x="2527300" y="68712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香川県三木町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26,877
26,556
75.78
15,095,663
14,497,013
553,605
6,582,035
8,376,573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7.2
11.7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87,425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92,760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40</xdr:row>
      <xdr:rowOff>111777</xdr:rowOff>
    </xdr:from>
    <xdr:ext cx="531299" cy="259045"/>
    <xdr:sp macro="" textlink="">
      <xdr:nvSpPr>
        <xdr:cNvPr id="42" name="テキスト ボックス 41">
          <a:extLst>
            <a:ext uri="{FF2B5EF4-FFF2-40B4-BE49-F238E27FC236}">
              <a16:creationId xmlns:a16="http://schemas.microsoft.com/office/drawing/2014/main" id="{00000000-0008-0000-0600-00002A000000}"/>
            </a:ext>
          </a:extLst>
        </xdr:cNvPr>
        <xdr:cNvSpPr txBox="1"/>
      </xdr:nvSpPr>
      <xdr:spPr>
        <a:xfrm>
          <a:off x="230701" y="6969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98878</xdr:rowOff>
    </xdr:from>
    <xdr:to>
      <xdr:col>28</xdr:col>
      <xdr:colOff>114300</xdr:colOff>
      <xdr:row>39</xdr:row>
      <xdr:rowOff>98878</xdr:rowOff>
    </xdr:to>
    <xdr:cxnSp macro="">
      <xdr:nvCxnSpPr>
        <xdr:cNvPr id="43" name="直線コネクタ 42">
          <a:extLst>
            <a:ext uri="{FF2B5EF4-FFF2-40B4-BE49-F238E27FC236}">
              <a16:creationId xmlns:a16="http://schemas.microsoft.com/office/drawing/2014/main" id="{00000000-0008-0000-0600-00002B000000}"/>
            </a:ext>
          </a:extLst>
        </xdr:cNvPr>
        <xdr:cNvCxnSpPr/>
      </xdr:nvCxnSpPr>
      <xdr:spPr>
        <a:xfrm>
          <a:off x="762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38</xdr:row>
      <xdr:rowOff>128105</xdr:rowOff>
    </xdr:from>
    <xdr:ext cx="531299" cy="259045"/>
    <xdr:sp macro="" textlink="">
      <xdr:nvSpPr>
        <xdr:cNvPr id="44" name="テキスト ボックス 43">
          <a:extLst>
            <a:ext uri="{FF2B5EF4-FFF2-40B4-BE49-F238E27FC236}">
              <a16:creationId xmlns:a16="http://schemas.microsoft.com/office/drawing/2014/main" id="{00000000-0008-0000-0600-00002C000000}"/>
            </a:ext>
          </a:extLst>
        </xdr:cNvPr>
        <xdr:cNvSpPr txBox="1"/>
      </xdr:nvSpPr>
      <xdr:spPr>
        <a:xfrm>
          <a:off x="230701" y="6643205"/>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115207</xdr:rowOff>
    </xdr:from>
    <xdr:to>
      <xdr:col>28</xdr:col>
      <xdr:colOff>114300</xdr:colOff>
      <xdr:row>37</xdr:row>
      <xdr:rowOff>115207</xdr:rowOff>
    </xdr:to>
    <xdr:cxnSp macro="">
      <xdr:nvCxnSpPr>
        <xdr:cNvPr id="45" name="直線コネクタ 44">
          <a:extLst>
            <a:ext uri="{FF2B5EF4-FFF2-40B4-BE49-F238E27FC236}">
              <a16:creationId xmlns:a16="http://schemas.microsoft.com/office/drawing/2014/main" id="{00000000-0008-0000-0600-00002D000000}"/>
            </a:ext>
          </a:extLst>
        </xdr:cNvPr>
        <xdr:cNvCxnSpPr/>
      </xdr:nvCxnSpPr>
      <xdr:spPr>
        <a:xfrm>
          <a:off x="762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144434</xdr:rowOff>
    </xdr:from>
    <xdr:ext cx="531299" cy="259045"/>
    <xdr:sp macro="" textlink="">
      <xdr:nvSpPr>
        <xdr:cNvPr id="46" name="テキスト ボックス 45">
          <a:extLst>
            <a:ext uri="{FF2B5EF4-FFF2-40B4-BE49-F238E27FC236}">
              <a16:creationId xmlns:a16="http://schemas.microsoft.com/office/drawing/2014/main" id="{00000000-0008-0000-0600-00002E000000}"/>
            </a:ext>
          </a:extLst>
        </xdr:cNvPr>
        <xdr:cNvSpPr txBox="1"/>
      </xdr:nvSpPr>
      <xdr:spPr>
        <a:xfrm>
          <a:off x="230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131536</xdr:rowOff>
    </xdr:from>
    <xdr:to>
      <xdr:col>28</xdr:col>
      <xdr:colOff>114300</xdr:colOff>
      <xdr:row>35</xdr:row>
      <xdr:rowOff>131536</xdr:rowOff>
    </xdr:to>
    <xdr:cxnSp macro="">
      <xdr:nvCxnSpPr>
        <xdr:cNvPr id="47" name="直線コネクタ 46">
          <a:extLst>
            <a:ext uri="{FF2B5EF4-FFF2-40B4-BE49-F238E27FC236}">
              <a16:creationId xmlns:a16="http://schemas.microsoft.com/office/drawing/2014/main" id="{00000000-0008-0000-0600-00002F000000}"/>
            </a:ext>
          </a:extLst>
        </xdr:cNvPr>
        <xdr:cNvCxnSpPr/>
      </xdr:nvCxnSpPr>
      <xdr:spPr>
        <a:xfrm>
          <a:off x="762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34</xdr:row>
      <xdr:rowOff>160763</xdr:rowOff>
    </xdr:from>
    <xdr:ext cx="531299" cy="259045"/>
    <xdr:sp macro="" textlink="">
      <xdr:nvSpPr>
        <xdr:cNvPr id="48" name="テキスト ボックス 47">
          <a:extLst>
            <a:ext uri="{FF2B5EF4-FFF2-40B4-BE49-F238E27FC236}">
              <a16:creationId xmlns:a16="http://schemas.microsoft.com/office/drawing/2014/main" id="{00000000-0008-0000-0600-000030000000}"/>
            </a:ext>
          </a:extLst>
        </xdr:cNvPr>
        <xdr:cNvSpPr txBox="1"/>
      </xdr:nvSpPr>
      <xdr:spPr>
        <a:xfrm>
          <a:off x="230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147864</xdr:rowOff>
    </xdr:from>
    <xdr:to>
      <xdr:col>28</xdr:col>
      <xdr:colOff>114300</xdr:colOff>
      <xdr:row>33</xdr:row>
      <xdr:rowOff>147864</xdr:rowOff>
    </xdr:to>
    <xdr:cxnSp macro="">
      <xdr:nvCxnSpPr>
        <xdr:cNvPr id="49" name="直線コネクタ 48">
          <a:extLst>
            <a:ext uri="{FF2B5EF4-FFF2-40B4-BE49-F238E27FC236}">
              <a16:creationId xmlns:a16="http://schemas.microsoft.com/office/drawing/2014/main" id="{00000000-0008-0000-0600-000031000000}"/>
            </a:ext>
          </a:extLst>
        </xdr:cNvPr>
        <xdr:cNvCxnSpPr/>
      </xdr:nvCxnSpPr>
      <xdr:spPr>
        <a:xfrm>
          <a:off x="762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5641</xdr:rowOff>
    </xdr:from>
    <xdr:ext cx="595419" cy="259045"/>
    <xdr:sp macro="" textlink="">
      <xdr:nvSpPr>
        <xdr:cNvPr id="50" name="テキスト ボックス 49">
          <a:extLst>
            <a:ext uri="{FF2B5EF4-FFF2-40B4-BE49-F238E27FC236}">
              <a16:creationId xmlns:a16="http://schemas.microsoft.com/office/drawing/2014/main" id="{00000000-0008-0000-0600-000032000000}"/>
            </a:ext>
          </a:extLst>
        </xdr:cNvPr>
        <xdr:cNvSpPr txBox="1"/>
      </xdr:nvSpPr>
      <xdr:spPr>
        <a:xfrm>
          <a:off x="166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164193</xdr:rowOff>
    </xdr:from>
    <xdr:to>
      <xdr:col>28</xdr:col>
      <xdr:colOff>114300</xdr:colOff>
      <xdr:row>31</xdr:row>
      <xdr:rowOff>164193</xdr:rowOff>
    </xdr:to>
    <xdr:cxnSp macro="">
      <xdr:nvCxnSpPr>
        <xdr:cNvPr id="51" name="直線コネクタ 50">
          <a:extLst>
            <a:ext uri="{FF2B5EF4-FFF2-40B4-BE49-F238E27FC236}">
              <a16:creationId xmlns:a16="http://schemas.microsoft.com/office/drawing/2014/main" id="{00000000-0008-0000-0600-000033000000}"/>
            </a:ext>
          </a:extLst>
        </xdr:cNvPr>
        <xdr:cNvCxnSpPr/>
      </xdr:nvCxnSpPr>
      <xdr:spPr>
        <a:xfrm>
          <a:off x="762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21970</xdr:rowOff>
    </xdr:from>
    <xdr:ext cx="595419" cy="259045"/>
    <xdr:sp macro="" textlink="">
      <xdr:nvSpPr>
        <xdr:cNvPr id="52" name="テキスト ボックス 51">
          <a:extLst>
            <a:ext uri="{FF2B5EF4-FFF2-40B4-BE49-F238E27FC236}">
              <a16:creationId xmlns:a16="http://schemas.microsoft.com/office/drawing/2014/main" id="{00000000-0008-0000-0600-000034000000}"/>
            </a:ext>
          </a:extLst>
        </xdr:cNvPr>
        <xdr:cNvSpPr txBox="1"/>
      </xdr:nvSpPr>
      <xdr:spPr>
        <a:xfrm>
          <a:off x="166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9072</xdr:rowOff>
    </xdr:from>
    <xdr:to>
      <xdr:col>28</xdr:col>
      <xdr:colOff>114300</xdr:colOff>
      <xdr:row>30</xdr:row>
      <xdr:rowOff>9072</xdr:rowOff>
    </xdr:to>
    <xdr:cxnSp macro="">
      <xdr:nvCxnSpPr>
        <xdr:cNvPr id="53" name="直線コネクタ 52">
          <a:extLst>
            <a:ext uri="{FF2B5EF4-FFF2-40B4-BE49-F238E27FC236}">
              <a16:creationId xmlns:a16="http://schemas.microsoft.com/office/drawing/2014/main" id="{00000000-0008-0000-0600-000035000000}"/>
            </a:ext>
          </a:extLst>
        </xdr:cNvPr>
        <xdr:cNvCxnSpPr/>
      </xdr:nvCxnSpPr>
      <xdr:spPr>
        <a:xfrm>
          <a:off x="762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38299</xdr:rowOff>
    </xdr:from>
    <xdr:ext cx="595419" cy="259045"/>
    <xdr:sp macro="" textlink="">
      <xdr:nvSpPr>
        <xdr:cNvPr id="54" name="テキスト ボックス 53">
          <a:extLst>
            <a:ext uri="{FF2B5EF4-FFF2-40B4-BE49-F238E27FC236}">
              <a16:creationId xmlns:a16="http://schemas.microsoft.com/office/drawing/2014/main" id="{00000000-0008-0000-0600-000036000000}"/>
            </a:ext>
          </a:extLst>
        </xdr:cNvPr>
        <xdr:cNvSpPr txBox="1"/>
      </xdr:nvSpPr>
      <xdr:spPr>
        <a:xfrm>
          <a:off x="166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5" name="直線コネクタ 54">
          <a:extLst>
            <a:ext uri="{FF2B5EF4-FFF2-40B4-BE49-F238E27FC236}">
              <a16:creationId xmlns:a16="http://schemas.microsoft.com/office/drawing/2014/main" id="{00000000-0008-0000-0600-000037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6" name="テキスト ボックス 55">
          <a:extLst>
            <a:ext uri="{FF2B5EF4-FFF2-40B4-BE49-F238E27FC236}">
              <a16:creationId xmlns:a16="http://schemas.microsoft.com/office/drawing/2014/main" id="{00000000-0008-0000-0600-000038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7" name="人件費グラフ枠">
          <a:extLst>
            <a:ext uri="{FF2B5EF4-FFF2-40B4-BE49-F238E27FC236}">
              <a16:creationId xmlns:a16="http://schemas.microsoft.com/office/drawing/2014/main" id="{00000000-0008-0000-0600-000039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73096</xdr:rowOff>
    </xdr:from>
    <xdr:to>
      <xdr:col>24</xdr:col>
      <xdr:colOff>62865</xdr:colOff>
      <xdr:row>38</xdr:row>
      <xdr:rowOff>141366</xdr:rowOff>
    </xdr:to>
    <xdr:cxnSp macro="">
      <xdr:nvCxnSpPr>
        <xdr:cNvPr id="58" name="直線コネクタ 57">
          <a:extLst>
            <a:ext uri="{FF2B5EF4-FFF2-40B4-BE49-F238E27FC236}">
              <a16:creationId xmlns:a16="http://schemas.microsoft.com/office/drawing/2014/main" id="{00000000-0008-0000-0600-00003A000000}"/>
            </a:ext>
          </a:extLst>
        </xdr:cNvPr>
        <xdr:cNvCxnSpPr/>
      </xdr:nvCxnSpPr>
      <xdr:spPr>
        <a:xfrm flipV="1">
          <a:off x="4633595" y="5216596"/>
          <a:ext cx="1270" cy="14398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145193</xdr:rowOff>
    </xdr:from>
    <xdr:ext cx="534377" cy="259045"/>
    <xdr:sp macro="" textlink="">
      <xdr:nvSpPr>
        <xdr:cNvPr id="59" name="人件費最小値テキスト">
          <a:extLst>
            <a:ext uri="{FF2B5EF4-FFF2-40B4-BE49-F238E27FC236}">
              <a16:creationId xmlns:a16="http://schemas.microsoft.com/office/drawing/2014/main" id="{00000000-0008-0000-0600-00003B000000}"/>
            </a:ext>
          </a:extLst>
        </xdr:cNvPr>
        <xdr:cNvSpPr txBox="1"/>
      </xdr:nvSpPr>
      <xdr:spPr>
        <a:xfrm>
          <a:off x="4686300" y="66602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47,898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141366</xdr:rowOff>
    </xdr:from>
    <xdr:to>
      <xdr:col>24</xdr:col>
      <xdr:colOff>152400</xdr:colOff>
      <xdr:row>38</xdr:row>
      <xdr:rowOff>141366</xdr:rowOff>
    </xdr:to>
    <xdr:cxnSp macro="">
      <xdr:nvCxnSpPr>
        <xdr:cNvPr id="60" name="直線コネクタ 59">
          <a:extLst>
            <a:ext uri="{FF2B5EF4-FFF2-40B4-BE49-F238E27FC236}">
              <a16:creationId xmlns:a16="http://schemas.microsoft.com/office/drawing/2014/main" id="{00000000-0008-0000-0600-00003C000000}"/>
            </a:ext>
          </a:extLst>
        </xdr:cNvPr>
        <xdr:cNvCxnSpPr/>
      </xdr:nvCxnSpPr>
      <xdr:spPr>
        <a:xfrm>
          <a:off x="4546600" y="66564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19773</xdr:rowOff>
    </xdr:from>
    <xdr:ext cx="599010" cy="259045"/>
    <xdr:sp macro="" textlink="">
      <xdr:nvSpPr>
        <xdr:cNvPr id="61" name="人件費最大値テキスト">
          <a:extLst>
            <a:ext uri="{FF2B5EF4-FFF2-40B4-BE49-F238E27FC236}">
              <a16:creationId xmlns:a16="http://schemas.microsoft.com/office/drawing/2014/main" id="{00000000-0008-0000-0600-00003D000000}"/>
            </a:ext>
          </a:extLst>
        </xdr:cNvPr>
        <xdr:cNvSpPr txBox="1"/>
      </xdr:nvSpPr>
      <xdr:spPr>
        <a:xfrm>
          <a:off x="4686300" y="49918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136,079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30</xdr:row>
      <xdr:rowOff>73096</xdr:rowOff>
    </xdr:from>
    <xdr:to>
      <xdr:col>24</xdr:col>
      <xdr:colOff>152400</xdr:colOff>
      <xdr:row>30</xdr:row>
      <xdr:rowOff>73096</xdr:rowOff>
    </xdr:to>
    <xdr:cxnSp macro="">
      <xdr:nvCxnSpPr>
        <xdr:cNvPr id="62" name="直線コネクタ 61">
          <a:extLst>
            <a:ext uri="{FF2B5EF4-FFF2-40B4-BE49-F238E27FC236}">
              <a16:creationId xmlns:a16="http://schemas.microsoft.com/office/drawing/2014/main" id="{00000000-0008-0000-0600-00003E000000}"/>
            </a:ext>
          </a:extLst>
        </xdr:cNvPr>
        <xdr:cNvCxnSpPr/>
      </xdr:nvCxnSpPr>
      <xdr:spPr>
        <a:xfrm>
          <a:off x="4546600" y="52165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35</xdr:row>
      <xdr:rowOff>164013</xdr:rowOff>
    </xdr:from>
    <xdr:to>
      <xdr:col>24</xdr:col>
      <xdr:colOff>63500</xdr:colOff>
      <xdr:row>36</xdr:row>
      <xdr:rowOff>61715</xdr:rowOff>
    </xdr:to>
    <xdr:cxnSp macro="">
      <xdr:nvCxnSpPr>
        <xdr:cNvPr id="63" name="直線コネクタ 62">
          <a:extLst>
            <a:ext uri="{FF2B5EF4-FFF2-40B4-BE49-F238E27FC236}">
              <a16:creationId xmlns:a16="http://schemas.microsoft.com/office/drawing/2014/main" id="{00000000-0008-0000-0600-00003F000000}"/>
            </a:ext>
          </a:extLst>
        </xdr:cNvPr>
        <xdr:cNvCxnSpPr/>
      </xdr:nvCxnSpPr>
      <xdr:spPr>
        <a:xfrm flipV="1">
          <a:off x="3797300" y="6164763"/>
          <a:ext cx="838200" cy="691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16872</xdr:rowOff>
    </xdr:from>
    <xdr:ext cx="534377" cy="259045"/>
    <xdr:sp macro="" textlink="">
      <xdr:nvSpPr>
        <xdr:cNvPr id="64" name="人件費平均値テキスト">
          <a:extLst>
            <a:ext uri="{FF2B5EF4-FFF2-40B4-BE49-F238E27FC236}">
              <a16:creationId xmlns:a16="http://schemas.microsoft.com/office/drawing/2014/main" id="{00000000-0008-0000-0600-000040000000}"/>
            </a:ext>
          </a:extLst>
        </xdr:cNvPr>
        <xdr:cNvSpPr txBox="1"/>
      </xdr:nvSpPr>
      <xdr:spPr>
        <a:xfrm>
          <a:off x="4686300" y="618907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72,090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38445</xdr:rowOff>
    </xdr:from>
    <xdr:to>
      <xdr:col>24</xdr:col>
      <xdr:colOff>114300</xdr:colOff>
      <xdr:row>36</xdr:row>
      <xdr:rowOff>140045</xdr:rowOff>
    </xdr:to>
    <xdr:sp macro="" textlink="">
      <xdr:nvSpPr>
        <xdr:cNvPr id="65" name="フローチャート: 判断 64">
          <a:extLst>
            <a:ext uri="{FF2B5EF4-FFF2-40B4-BE49-F238E27FC236}">
              <a16:creationId xmlns:a16="http://schemas.microsoft.com/office/drawing/2014/main" id="{00000000-0008-0000-0600-000041000000}"/>
            </a:ext>
          </a:extLst>
        </xdr:cNvPr>
        <xdr:cNvSpPr/>
      </xdr:nvSpPr>
      <xdr:spPr>
        <a:xfrm>
          <a:off x="4584700" y="62106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58269</xdr:rowOff>
    </xdr:from>
    <xdr:to>
      <xdr:col>19</xdr:col>
      <xdr:colOff>177800</xdr:colOff>
      <xdr:row>36</xdr:row>
      <xdr:rowOff>61715</xdr:rowOff>
    </xdr:to>
    <xdr:cxnSp macro="">
      <xdr:nvCxnSpPr>
        <xdr:cNvPr id="66" name="直線コネクタ 65">
          <a:extLst>
            <a:ext uri="{FF2B5EF4-FFF2-40B4-BE49-F238E27FC236}">
              <a16:creationId xmlns:a16="http://schemas.microsoft.com/office/drawing/2014/main" id="{00000000-0008-0000-0600-000042000000}"/>
            </a:ext>
          </a:extLst>
        </xdr:cNvPr>
        <xdr:cNvCxnSpPr/>
      </xdr:nvCxnSpPr>
      <xdr:spPr>
        <a:xfrm>
          <a:off x="2908300" y="6230469"/>
          <a:ext cx="889000" cy="34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117508</xdr:rowOff>
    </xdr:from>
    <xdr:to>
      <xdr:col>20</xdr:col>
      <xdr:colOff>38100</xdr:colOff>
      <xdr:row>37</xdr:row>
      <xdr:rowOff>47658</xdr:rowOff>
    </xdr:to>
    <xdr:sp macro="" textlink="">
      <xdr:nvSpPr>
        <xdr:cNvPr id="67" name="フローチャート: 判断 66">
          <a:extLst>
            <a:ext uri="{FF2B5EF4-FFF2-40B4-BE49-F238E27FC236}">
              <a16:creationId xmlns:a16="http://schemas.microsoft.com/office/drawing/2014/main" id="{00000000-0008-0000-0600-000043000000}"/>
            </a:ext>
          </a:extLst>
        </xdr:cNvPr>
        <xdr:cNvSpPr/>
      </xdr:nvSpPr>
      <xdr:spPr>
        <a:xfrm>
          <a:off x="3746500" y="62897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37</xdr:row>
      <xdr:rowOff>38785</xdr:rowOff>
    </xdr:from>
    <xdr:ext cx="534377" cy="259045"/>
    <xdr:sp macro="" textlink="">
      <xdr:nvSpPr>
        <xdr:cNvPr id="68" name="テキスト ボックス 67">
          <a:extLst>
            <a:ext uri="{FF2B5EF4-FFF2-40B4-BE49-F238E27FC236}">
              <a16:creationId xmlns:a16="http://schemas.microsoft.com/office/drawing/2014/main" id="{00000000-0008-0000-0600-000044000000}"/>
            </a:ext>
          </a:extLst>
        </xdr:cNvPr>
        <xdr:cNvSpPr txBox="1"/>
      </xdr:nvSpPr>
      <xdr:spPr>
        <a:xfrm>
          <a:off x="3530111" y="63824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67,248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36</xdr:row>
      <xdr:rowOff>48456</xdr:rowOff>
    </xdr:from>
    <xdr:to>
      <xdr:col>15</xdr:col>
      <xdr:colOff>50800</xdr:colOff>
      <xdr:row>36</xdr:row>
      <xdr:rowOff>58269</xdr:rowOff>
    </xdr:to>
    <xdr:cxnSp macro="">
      <xdr:nvCxnSpPr>
        <xdr:cNvPr id="69" name="直線コネクタ 68">
          <a:extLst>
            <a:ext uri="{FF2B5EF4-FFF2-40B4-BE49-F238E27FC236}">
              <a16:creationId xmlns:a16="http://schemas.microsoft.com/office/drawing/2014/main" id="{00000000-0008-0000-0600-000045000000}"/>
            </a:ext>
          </a:extLst>
        </xdr:cNvPr>
        <xdr:cNvCxnSpPr/>
      </xdr:nvCxnSpPr>
      <xdr:spPr>
        <a:xfrm>
          <a:off x="2019300" y="6220656"/>
          <a:ext cx="889000" cy="98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145185</xdr:rowOff>
    </xdr:from>
    <xdr:to>
      <xdr:col>15</xdr:col>
      <xdr:colOff>101600</xdr:colOff>
      <xdr:row>37</xdr:row>
      <xdr:rowOff>75335</xdr:rowOff>
    </xdr:to>
    <xdr:sp macro="" textlink="">
      <xdr:nvSpPr>
        <xdr:cNvPr id="70" name="フローチャート: 判断 69">
          <a:extLst>
            <a:ext uri="{FF2B5EF4-FFF2-40B4-BE49-F238E27FC236}">
              <a16:creationId xmlns:a16="http://schemas.microsoft.com/office/drawing/2014/main" id="{00000000-0008-0000-0600-000046000000}"/>
            </a:ext>
          </a:extLst>
        </xdr:cNvPr>
        <xdr:cNvSpPr/>
      </xdr:nvSpPr>
      <xdr:spPr>
        <a:xfrm>
          <a:off x="2857500" y="63173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37</xdr:row>
      <xdr:rowOff>66462</xdr:rowOff>
    </xdr:from>
    <xdr:ext cx="534377" cy="259045"/>
    <xdr:sp macro="" textlink="">
      <xdr:nvSpPr>
        <xdr:cNvPr id="71" name="テキスト ボックス 70">
          <a:extLst>
            <a:ext uri="{FF2B5EF4-FFF2-40B4-BE49-F238E27FC236}">
              <a16:creationId xmlns:a16="http://schemas.microsoft.com/office/drawing/2014/main" id="{00000000-0008-0000-0600-000047000000}"/>
            </a:ext>
          </a:extLst>
        </xdr:cNvPr>
        <xdr:cNvSpPr txBox="1"/>
      </xdr:nvSpPr>
      <xdr:spPr>
        <a:xfrm>
          <a:off x="2641111" y="64101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65,553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36</xdr:row>
      <xdr:rowOff>48456</xdr:rowOff>
    </xdr:from>
    <xdr:to>
      <xdr:col>10</xdr:col>
      <xdr:colOff>114300</xdr:colOff>
      <xdr:row>36</xdr:row>
      <xdr:rowOff>65650</xdr:rowOff>
    </xdr:to>
    <xdr:cxnSp macro="">
      <xdr:nvCxnSpPr>
        <xdr:cNvPr id="72" name="直線コネクタ 71">
          <a:extLst>
            <a:ext uri="{FF2B5EF4-FFF2-40B4-BE49-F238E27FC236}">
              <a16:creationId xmlns:a16="http://schemas.microsoft.com/office/drawing/2014/main" id="{00000000-0008-0000-0600-000048000000}"/>
            </a:ext>
          </a:extLst>
        </xdr:cNvPr>
        <xdr:cNvCxnSpPr/>
      </xdr:nvCxnSpPr>
      <xdr:spPr>
        <a:xfrm flipV="1">
          <a:off x="1130300" y="6220656"/>
          <a:ext cx="889000" cy="171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152989</xdr:rowOff>
    </xdr:from>
    <xdr:to>
      <xdr:col>10</xdr:col>
      <xdr:colOff>165100</xdr:colOff>
      <xdr:row>37</xdr:row>
      <xdr:rowOff>83139</xdr:rowOff>
    </xdr:to>
    <xdr:sp macro="" textlink="">
      <xdr:nvSpPr>
        <xdr:cNvPr id="73" name="フローチャート: 判断 72">
          <a:extLst>
            <a:ext uri="{FF2B5EF4-FFF2-40B4-BE49-F238E27FC236}">
              <a16:creationId xmlns:a16="http://schemas.microsoft.com/office/drawing/2014/main" id="{00000000-0008-0000-0600-000049000000}"/>
            </a:ext>
          </a:extLst>
        </xdr:cNvPr>
        <xdr:cNvSpPr/>
      </xdr:nvSpPr>
      <xdr:spPr>
        <a:xfrm>
          <a:off x="1968500" y="63251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37</xdr:row>
      <xdr:rowOff>74266</xdr:rowOff>
    </xdr:from>
    <xdr:ext cx="534377" cy="259045"/>
    <xdr:sp macro="" textlink="">
      <xdr:nvSpPr>
        <xdr:cNvPr id="74" name="テキスト ボックス 73">
          <a:extLst>
            <a:ext uri="{FF2B5EF4-FFF2-40B4-BE49-F238E27FC236}">
              <a16:creationId xmlns:a16="http://schemas.microsoft.com/office/drawing/2014/main" id="{00000000-0008-0000-0600-00004A000000}"/>
            </a:ext>
          </a:extLst>
        </xdr:cNvPr>
        <xdr:cNvSpPr txBox="1"/>
      </xdr:nvSpPr>
      <xdr:spPr>
        <a:xfrm>
          <a:off x="1752111" y="64179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65,075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4302</xdr:rowOff>
    </xdr:from>
    <xdr:to>
      <xdr:col>6</xdr:col>
      <xdr:colOff>38100</xdr:colOff>
      <xdr:row>37</xdr:row>
      <xdr:rowOff>105902</xdr:rowOff>
    </xdr:to>
    <xdr:sp macro="" textlink="">
      <xdr:nvSpPr>
        <xdr:cNvPr id="75" name="フローチャート: 判断 74">
          <a:extLst>
            <a:ext uri="{FF2B5EF4-FFF2-40B4-BE49-F238E27FC236}">
              <a16:creationId xmlns:a16="http://schemas.microsoft.com/office/drawing/2014/main" id="{00000000-0008-0000-0600-00004B000000}"/>
            </a:ext>
          </a:extLst>
        </xdr:cNvPr>
        <xdr:cNvSpPr/>
      </xdr:nvSpPr>
      <xdr:spPr>
        <a:xfrm>
          <a:off x="1079500" y="63479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37</xdr:row>
      <xdr:rowOff>97029</xdr:rowOff>
    </xdr:from>
    <xdr:ext cx="534377" cy="259045"/>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863111" y="64406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63,681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600-00004D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600-00004E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9" name="テキスト ボックス 78">
          <a:extLst>
            <a:ext uri="{FF2B5EF4-FFF2-40B4-BE49-F238E27FC236}">
              <a16:creationId xmlns:a16="http://schemas.microsoft.com/office/drawing/2014/main" id="{00000000-0008-0000-0600-00004F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80" name="テキスト ボックス 79">
          <a:extLst>
            <a:ext uri="{FF2B5EF4-FFF2-40B4-BE49-F238E27FC236}">
              <a16:creationId xmlns:a16="http://schemas.microsoft.com/office/drawing/2014/main" id="{00000000-0008-0000-0600-000050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81" name="テキスト ボックス 80">
          <a:extLst>
            <a:ext uri="{FF2B5EF4-FFF2-40B4-BE49-F238E27FC236}">
              <a16:creationId xmlns:a16="http://schemas.microsoft.com/office/drawing/2014/main" id="{00000000-0008-0000-0600-000051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113213</xdr:rowOff>
    </xdr:from>
    <xdr:to>
      <xdr:col>24</xdr:col>
      <xdr:colOff>114300</xdr:colOff>
      <xdr:row>36</xdr:row>
      <xdr:rowOff>43363</xdr:rowOff>
    </xdr:to>
    <xdr:sp macro="" textlink="">
      <xdr:nvSpPr>
        <xdr:cNvPr id="82" name="楕円 81">
          <a:extLst>
            <a:ext uri="{FF2B5EF4-FFF2-40B4-BE49-F238E27FC236}">
              <a16:creationId xmlns:a16="http://schemas.microsoft.com/office/drawing/2014/main" id="{00000000-0008-0000-0600-000052000000}"/>
            </a:ext>
          </a:extLst>
        </xdr:cNvPr>
        <xdr:cNvSpPr/>
      </xdr:nvSpPr>
      <xdr:spPr>
        <a:xfrm>
          <a:off x="4584700" y="61139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34</xdr:row>
      <xdr:rowOff>136090</xdr:rowOff>
    </xdr:from>
    <xdr:ext cx="534377" cy="259045"/>
    <xdr:sp macro="" textlink="">
      <xdr:nvSpPr>
        <xdr:cNvPr id="83" name="人件費該当値テキスト">
          <a:extLst>
            <a:ext uri="{FF2B5EF4-FFF2-40B4-BE49-F238E27FC236}">
              <a16:creationId xmlns:a16="http://schemas.microsoft.com/office/drawing/2014/main" id="{00000000-0008-0000-0600-000053000000}"/>
            </a:ext>
          </a:extLst>
        </xdr:cNvPr>
        <xdr:cNvSpPr txBox="1"/>
      </xdr:nvSpPr>
      <xdr:spPr>
        <a:xfrm>
          <a:off x="4686300" y="59653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78,011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36</xdr:row>
      <xdr:rowOff>10915</xdr:rowOff>
    </xdr:from>
    <xdr:to>
      <xdr:col>20</xdr:col>
      <xdr:colOff>38100</xdr:colOff>
      <xdr:row>36</xdr:row>
      <xdr:rowOff>112515</xdr:rowOff>
    </xdr:to>
    <xdr:sp macro="" textlink="">
      <xdr:nvSpPr>
        <xdr:cNvPr id="84" name="楕円 83">
          <a:extLst>
            <a:ext uri="{FF2B5EF4-FFF2-40B4-BE49-F238E27FC236}">
              <a16:creationId xmlns:a16="http://schemas.microsoft.com/office/drawing/2014/main" id="{00000000-0008-0000-0600-000054000000}"/>
            </a:ext>
          </a:extLst>
        </xdr:cNvPr>
        <xdr:cNvSpPr/>
      </xdr:nvSpPr>
      <xdr:spPr>
        <a:xfrm>
          <a:off x="3746500" y="61831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34</xdr:row>
      <xdr:rowOff>129042</xdr:rowOff>
    </xdr:from>
    <xdr:ext cx="534377" cy="259045"/>
    <xdr:sp macro="" textlink="">
      <xdr:nvSpPr>
        <xdr:cNvPr id="85" name="テキスト ボックス 84">
          <a:extLst>
            <a:ext uri="{FF2B5EF4-FFF2-40B4-BE49-F238E27FC236}">
              <a16:creationId xmlns:a16="http://schemas.microsoft.com/office/drawing/2014/main" id="{00000000-0008-0000-0600-000055000000}"/>
            </a:ext>
          </a:extLst>
        </xdr:cNvPr>
        <xdr:cNvSpPr txBox="1"/>
      </xdr:nvSpPr>
      <xdr:spPr>
        <a:xfrm>
          <a:off x="3530111" y="59583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73,776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7469</xdr:rowOff>
    </xdr:from>
    <xdr:to>
      <xdr:col>15</xdr:col>
      <xdr:colOff>101600</xdr:colOff>
      <xdr:row>36</xdr:row>
      <xdr:rowOff>109069</xdr:rowOff>
    </xdr:to>
    <xdr:sp macro="" textlink="">
      <xdr:nvSpPr>
        <xdr:cNvPr id="86" name="楕円 85">
          <a:extLst>
            <a:ext uri="{FF2B5EF4-FFF2-40B4-BE49-F238E27FC236}">
              <a16:creationId xmlns:a16="http://schemas.microsoft.com/office/drawing/2014/main" id="{00000000-0008-0000-0600-000056000000}"/>
            </a:ext>
          </a:extLst>
        </xdr:cNvPr>
        <xdr:cNvSpPr/>
      </xdr:nvSpPr>
      <xdr:spPr>
        <a:xfrm>
          <a:off x="2857500" y="61796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34</xdr:row>
      <xdr:rowOff>125596</xdr:rowOff>
    </xdr:from>
    <xdr:ext cx="534377" cy="259045"/>
    <xdr:sp macro="" textlink="">
      <xdr:nvSpPr>
        <xdr:cNvPr id="87" name="テキスト ボックス 86">
          <a:extLst>
            <a:ext uri="{FF2B5EF4-FFF2-40B4-BE49-F238E27FC236}">
              <a16:creationId xmlns:a16="http://schemas.microsoft.com/office/drawing/2014/main" id="{00000000-0008-0000-0600-000057000000}"/>
            </a:ext>
          </a:extLst>
        </xdr:cNvPr>
        <xdr:cNvSpPr txBox="1"/>
      </xdr:nvSpPr>
      <xdr:spPr>
        <a:xfrm>
          <a:off x="2641111" y="59548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73,987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35</xdr:row>
      <xdr:rowOff>169106</xdr:rowOff>
    </xdr:from>
    <xdr:to>
      <xdr:col>10</xdr:col>
      <xdr:colOff>165100</xdr:colOff>
      <xdr:row>36</xdr:row>
      <xdr:rowOff>99256</xdr:rowOff>
    </xdr:to>
    <xdr:sp macro="" textlink="">
      <xdr:nvSpPr>
        <xdr:cNvPr id="88" name="楕円 87">
          <a:extLst>
            <a:ext uri="{FF2B5EF4-FFF2-40B4-BE49-F238E27FC236}">
              <a16:creationId xmlns:a16="http://schemas.microsoft.com/office/drawing/2014/main" id="{00000000-0008-0000-0600-000058000000}"/>
            </a:ext>
          </a:extLst>
        </xdr:cNvPr>
        <xdr:cNvSpPr/>
      </xdr:nvSpPr>
      <xdr:spPr>
        <a:xfrm>
          <a:off x="1968500" y="61698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34</xdr:row>
      <xdr:rowOff>115783</xdr:rowOff>
    </xdr:from>
    <xdr:ext cx="534377" cy="259045"/>
    <xdr:sp macro="" textlink="">
      <xdr:nvSpPr>
        <xdr:cNvPr id="89" name="テキスト ボックス 88">
          <a:extLst>
            <a:ext uri="{FF2B5EF4-FFF2-40B4-BE49-F238E27FC236}">
              <a16:creationId xmlns:a16="http://schemas.microsoft.com/office/drawing/2014/main" id="{00000000-0008-0000-0600-000059000000}"/>
            </a:ext>
          </a:extLst>
        </xdr:cNvPr>
        <xdr:cNvSpPr txBox="1"/>
      </xdr:nvSpPr>
      <xdr:spPr>
        <a:xfrm>
          <a:off x="1752111" y="59450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74,588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14850</xdr:rowOff>
    </xdr:from>
    <xdr:to>
      <xdr:col>6</xdr:col>
      <xdr:colOff>38100</xdr:colOff>
      <xdr:row>36</xdr:row>
      <xdr:rowOff>116450</xdr:rowOff>
    </xdr:to>
    <xdr:sp macro="" textlink="">
      <xdr:nvSpPr>
        <xdr:cNvPr id="90" name="楕円 89">
          <a:extLst>
            <a:ext uri="{FF2B5EF4-FFF2-40B4-BE49-F238E27FC236}">
              <a16:creationId xmlns:a16="http://schemas.microsoft.com/office/drawing/2014/main" id="{00000000-0008-0000-0600-00005A000000}"/>
            </a:ext>
          </a:extLst>
        </xdr:cNvPr>
        <xdr:cNvSpPr/>
      </xdr:nvSpPr>
      <xdr:spPr>
        <a:xfrm>
          <a:off x="1079500" y="6187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34</xdr:row>
      <xdr:rowOff>132977</xdr:rowOff>
    </xdr:from>
    <xdr:ext cx="534377" cy="259045"/>
    <xdr:sp macro="" textlink="">
      <xdr:nvSpPr>
        <xdr:cNvPr id="91" name="テキスト ボックス 90">
          <a:extLst>
            <a:ext uri="{FF2B5EF4-FFF2-40B4-BE49-F238E27FC236}">
              <a16:creationId xmlns:a16="http://schemas.microsoft.com/office/drawing/2014/main" id="{00000000-0008-0000-0600-00005B000000}"/>
            </a:ext>
          </a:extLst>
        </xdr:cNvPr>
        <xdr:cNvSpPr txBox="1"/>
      </xdr:nvSpPr>
      <xdr:spPr>
        <a:xfrm>
          <a:off x="863111" y="59622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73,535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5" name="正方形/長方形 94">
          <a:extLst>
            <a:ext uri="{FF2B5EF4-FFF2-40B4-BE49-F238E27FC236}">
              <a16:creationId xmlns:a16="http://schemas.microsoft.com/office/drawing/2014/main" id="{00000000-0008-0000-0600-00005F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6" name="正方形/長方形 95">
          <a:extLst>
            <a:ext uri="{FF2B5EF4-FFF2-40B4-BE49-F238E27FC236}">
              <a16:creationId xmlns:a16="http://schemas.microsoft.com/office/drawing/2014/main" id="{00000000-0008-0000-0600-000060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78,673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7" name="正方形/長方形 96">
          <a:extLst>
            <a:ext uri="{FF2B5EF4-FFF2-40B4-BE49-F238E27FC236}">
              <a16:creationId xmlns:a16="http://schemas.microsoft.com/office/drawing/2014/main" id="{00000000-0008-0000-0600-000061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8" name="正方形/長方形 97">
          <a:extLst>
            <a:ext uri="{FF2B5EF4-FFF2-40B4-BE49-F238E27FC236}">
              <a16:creationId xmlns:a16="http://schemas.microsoft.com/office/drawing/2014/main" id="{00000000-0008-0000-0600-000062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71,475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9" name="正方形/長方形 98">
          <a:extLst>
            <a:ext uri="{FF2B5EF4-FFF2-40B4-BE49-F238E27FC236}">
              <a16:creationId xmlns:a16="http://schemas.microsoft.com/office/drawing/2014/main" id="{00000000-0008-0000-0600-000063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100" name="テキスト ボックス 99">
          <a:extLst>
            <a:ext uri="{FF2B5EF4-FFF2-40B4-BE49-F238E27FC236}">
              <a16:creationId xmlns:a16="http://schemas.microsoft.com/office/drawing/2014/main" id="{00000000-0008-0000-0600-000064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101" name="直線コネクタ 100">
          <a:extLst>
            <a:ext uri="{FF2B5EF4-FFF2-40B4-BE49-F238E27FC236}">
              <a16:creationId xmlns:a16="http://schemas.microsoft.com/office/drawing/2014/main" id="{00000000-0008-0000-0600-000065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60</xdr:row>
      <xdr:rowOff>111777</xdr:rowOff>
    </xdr:from>
    <xdr:ext cx="248786" cy="259045"/>
    <xdr:sp macro="" textlink="">
      <xdr:nvSpPr>
        <xdr:cNvPr id="102" name="テキスト ボックス 101">
          <a:extLst>
            <a:ext uri="{FF2B5EF4-FFF2-40B4-BE49-F238E27FC236}">
              <a16:creationId xmlns:a16="http://schemas.microsoft.com/office/drawing/2014/main" id="{00000000-0008-0000-0600-000066000000}"/>
            </a:ext>
          </a:extLst>
        </xdr:cNvPr>
        <xdr:cNvSpPr txBox="1"/>
      </xdr:nvSpPr>
      <xdr:spPr>
        <a:xfrm>
          <a:off x="513214" y="1039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58</xdr:row>
      <xdr:rowOff>139700</xdr:rowOff>
    </xdr:from>
    <xdr:to>
      <xdr:col>28</xdr:col>
      <xdr:colOff>114300</xdr:colOff>
      <xdr:row>58</xdr:row>
      <xdr:rowOff>139700</xdr:rowOff>
    </xdr:to>
    <xdr:cxnSp macro="">
      <xdr:nvCxnSpPr>
        <xdr:cNvPr id="103" name="直線コネクタ 102">
          <a:extLst>
            <a:ext uri="{FF2B5EF4-FFF2-40B4-BE49-F238E27FC236}">
              <a16:creationId xmlns:a16="http://schemas.microsoft.com/office/drawing/2014/main" id="{00000000-0008-0000-0600-000067000000}"/>
            </a:ext>
          </a:extLst>
        </xdr:cNvPr>
        <xdr:cNvCxnSpPr/>
      </xdr:nvCxnSpPr>
      <xdr:spPr>
        <a:xfrm>
          <a:off x="762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57</xdr:row>
      <xdr:rowOff>168927</xdr:rowOff>
    </xdr:from>
    <xdr:ext cx="531299" cy="259045"/>
    <xdr:sp macro="" textlink="">
      <xdr:nvSpPr>
        <xdr:cNvPr id="104" name="テキスト ボックス 103">
          <a:extLst>
            <a:ext uri="{FF2B5EF4-FFF2-40B4-BE49-F238E27FC236}">
              <a16:creationId xmlns:a16="http://schemas.microsoft.com/office/drawing/2014/main" id="{00000000-0008-0000-0600-000068000000}"/>
            </a:ext>
          </a:extLst>
        </xdr:cNvPr>
        <xdr:cNvSpPr txBox="1"/>
      </xdr:nvSpPr>
      <xdr:spPr>
        <a:xfrm>
          <a:off x="230701" y="99415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56</xdr:row>
      <xdr:rowOff>25400</xdr:rowOff>
    </xdr:from>
    <xdr:to>
      <xdr:col>28</xdr:col>
      <xdr:colOff>114300</xdr:colOff>
      <xdr:row>56</xdr:row>
      <xdr:rowOff>25400</xdr:rowOff>
    </xdr:to>
    <xdr:cxnSp macro="">
      <xdr:nvCxnSpPr>
        <xdr:cNvPr id="105" name="直線コネクタ 104">
          <a:extLst>
            <a:ext uri="{FF2B5EF4-FFF2-40B4-BE49-F238E27FC236}">
              <a16:creationId xmlns:a16="http://schemas.microsoft.com/office/drawing/2014/main" id="{00000000-0008-0000-0600-000069000000}"/>
            </a:ext>
          </a:extLst>
        </xdr:cNvPr>
        <xdr:cNvCxnSpPr/>
      </xdr:nvCxnSpPr>
      <xdr:spPr>
        <a:xfrm>
          <a:off x="762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55</xdr:row>
      <xdr:rowOff>54627</xdr:rowOff>
    </xdr:from>
    <xdr:ext cx="595419" cy="259045"/>
    <xdr:sp macro="" textlink="">
      <xdr:nvSpPr>
        <xdr:cNvPr id="106" name="テキスト ボックス 105">
          <a:extLst>
            <a:ext uri="{FF2B5EF4-FFF2-40B4-BE49-F238E27FC236}">
              <a16:creationId xmlns:a16="http://schemas.microsoft.com/office/drawing/2014/main" id="{00000000-0008-0000-0600-00006A000000}"/>
            </a:ext>
          </a:extLst>
        </xdr:cNvPr>
        <xdr:cNvSpPr txBox="1"/>
      </xdr:nvSpPr>
      <xdr:spPr>
        <a:xfrm>
          <a:off x="166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82550</xdr:rowOff>
    </xdr:from>
    <xdr:to>
      <xdr:col>28</xdr:col>
      <xdr:colOff>114300</xdr:colOff>
      <xdr:row>53</xdr:row>
      <xdr:rowOff>82550</xdr:rowOff>
    </xdr:to>
    <xdr:cxnSp macro="">
      <xdr:nvCxnSpPr>
        <xdr:cNvPr id="107" name="直線コネクタ 106">
          <a:extLst>
            <a:ext uri="{FF2B5EF4-FFF2-40B4-BE49-F238E27FC236}">
              <a16:creationId xmlns:a16="http://schemas.microsoft.com/office/drawing/2014/main" id="{00000000-0008-0000-0600-00006B000000}"/>
            </a:ext>
          </a:extLst>
        </xdr:cNvPr>
        <xdr:cNvCxnSpPr/>
      </xdr:nvCxnSpPr>
      <xdr:spPr>
        <a:xfrm>
          <a:off x="762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52</xdr:row>
      <xdr:rowOff>111777</xdr:rowOff>
    </xdr:from>
    <xdr:ext cx="595419" cy="259045"/>
    <xdr:sp macro="" textlink="">
      <xdr:nvSpPr>
        <xdr:cNvPr id="108" name="テキスト ボックス 107">
          <a:extLst>
            <a:ext uri="{FF2B5EF4-FFF2-40B4-BE49-F238E27FC236}">
              <a16:creationId xmlns:a16="http://schemas.microsoft.com/office/drawing/2014/main" id="{00000000-0008-0000-0600-00006C000000}"/>
            </a:ext>
          </a:extLst>
        </xdr:cNvPr>
        <xdr:cNvSpPr txBox="1"/>
      </xdr:nvSpPr>
      <xdr:spPr>
        <a:xfrm>
          <a:off x="166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139700</xdr:rowOff>
    </xdr:from>
    <xdr:to>
      <xdr:col>28</xdr:col>
      <xdr:colOff>114300</xdr:colOff>
      <xdr:row>50</xdr:row>
      <xdr:rowOff>139700</xdr:rowOff>
    </xdr:to>
    <xdr:cxnSp macro="">
      <xdr:nvCxnSpPr>
        <xdr:cNvPr id="109" name="直線コネクタ 108">
          <a:extLst>
            <a:ext uri="{FF2B5EF4-FFF2-40B4-BE49-F238E27FC236}">
              <a16:creationId xmlns:a16="http://schemas.microsoft.com/office/drawing/2014/main" id="{00000000-0008-0000-0600-00006D000000}"/>
            </a:ext>
          </a:extLst>
        </xdr:cNvPr>
        <xdr:cNvCxnSpPr/>
      </xdr:nvCxnSpPr>
      <xdr:spPr>
        <a:xfrm>
          <a:off x="762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168927</xdr:rowOff>
    </xdr:from>
    <xdr:ext cx="595419" cy="259045"/>
    <xdr:sp macro="" textlink="">
      <xdr:nvSpPr>
        <xdr:cNvPr id="110" name="テキスト ボックス 109">
          <a:extLst>
            <a:ext uri="{FF2B5EF4-FFF2-40B4-BE49-F238E27FC236}">
              <a16:creationId xmlns:a16="http://schemas.microsoft.com/office/drawing/2014/main" id="{00000000-0008-0000-0600-00006E000000}"/>
            </a:ext>
          </a:extLst>
        </xdr:cNvPr>
        <xdr:cNvSpPr txBox="1"/>
      </xdr:nvSpPr>
      <xdr:spPr>
        <a:xfrm>
          <a:off x="166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1" name="直線コネクタ 110">
          <a:extLst>
            <a:ext uri="{FF2B5EF4-FFF2-40B4-BE49-F238E27FC236}">
              <a16:creationId xmlns:a16="http://schemas.microsoft.com/office/drawing/2014/main" id="{00000000-0008-0000-0600-00006F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12" name="テキスト ボックス 111">
          <a:extLst>
            <a:ext uri="{FF2B5EF4-FFF2-40B4-BE49-F238E27FC236}">
              <a16:creationId xmlns:a16="http://schemas.microsoft.com/office/drawing/2014/main" id="{00000000-0008-0000-0600-000070000000}"/>
            </a:ext>
          </a:extLst>
        </xdr:cNvPr>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3" name="物件費グラフ枠">
          <a:extLst>
            <a:ext uri="{FF2B5EF4-FFF2-40B4-BE49-F238E27FC236}">
              <a16:creationId xmlns:a16="http://schemas.microsoft.com/office/drawing/2014/main" id="{00000000-0008-0000-0600-000071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126002</xdr:rowOff>
    </xdr:from>
    <xdr:to>
      <xdr:col>24</xdr:col>
      <xdr:colOff>62865</xdr:colOff>
      <xdr:row>59</xdr:row>
      <xdr:rowOff>19612</xdr:rowOff>
    </xdr:to>
    <xdr:cxnSp macro="">
      <xdr:nvCxnSpPr>
        <xdr:cNvPr id="114" name="直線コネクタ 113">
          <a:extLst>
            <a:ext uri="{FF2B5EF4-FFF2-40B4-BE49-F238E27FC236}">
              <a16:creationId xmlns:a16="http://schemas.microsoft.com/office/drawing/2014/main" id="{00000000-0008-0000-0600-000072000000}"/>
            </a:ext>
          </a:extLst>
        </xdr:cNvPr>
        <xdr:cNvCxnSpPr/>
      </xdr:nvCxnSpPr>
      <xdr:spPr>
        <a:xfrm flipV="1">
          <a:off x="4633595" y="8698502"/>
          <a:ext cx="1270" cy="14366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59</xdr:row>
      <xdr:rowOff>23439</xdr:rowOff>
    </xdr:from>
    <xdr:ext cx="534377" cy="259045"/>
    <xdr:sp macro="" textlink="">
      <xdr:nvSpPr>
        <xdr:cNvPr id="115" name="物件費最小値テキスト">
          <a:extLst>
            <a:ext uri="{FF2B5EF4-FFF2-40B4-BE49-F238E27FC236}">
              <a16:creationId xmlns:a16="http://schemas.microsoft.com/office/drawing/2014/main" id="{00000000-0008-0000-0600-000073000000}"/>
            </a:ext>
          </a:extLst>
        </xdr:cNvPr>
        <xdr:cNvSpPr txBox="1"/>
      </xdr:nvSpPr>
      <xdr:spPr>
        <a:xfrm>
          <a:off x="4686300" y="101389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44,383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59</xdr:row>
      <xdr:rowOff>19612</xdr:rowOff>
    </xdr:from>
    <xdr:to>
      <xdr:col>24</xdr:col>
      <xdr:colOff>152400</xdr:colOff>
      <xdr:row>59</xdr:row>
      <xdr:rowOff>19612</xdr:rowOff>
    </xdr:to>
    <xdr:cxnSp macro="">
      <xdr:nvCxnSpPr>
        <xdr:cNvPr id="116" name="直線コネクタ 115">
          <a:extLst>
            <a:ext uri="{FF2B5EF4-FFF2-40B4-BE49-F238E27FC236}">
              <a16:creationId xmlns:a16="http://schemas.microsoft.com/office/drawing/2014/main" id="{00000000-0008-0000-0600-000074000000}"/>
            </a:ext>
          </a:extLst>
        </xdr:cNvPr>
        <xdr:cNvCxnSpPr/>
      </xdr:nvCxnSpPr>
      <xdr:spPr>
        <a:xfrm>
          <a:off x="4546600" y="101351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72679</xdr:rowOff>
    </xdr:from>
    <xdr:ext cx="599010" cy="259045"/>
    <xdr:sp macro="" textlink="">
      <xdr:nvSpPr>
        <xdr:cNvPr id="117" name="物件費最大値テキスト">
          <a:extLst>
            <a:ext uri="{FF2B5EF4-FFF2-40B4-BE49-F238E27FC236}">
              <a16:creationId xmlns:a16="http://schemas.microsoft.com/office/drawing/2014/main" id="{00000000-0008-0000-0600-000075000000}"/>
            </a:ext>
          </a:extLst>
        </xdr:cNvPr>
        <xdr:cNvSpPr txBox="1"/>
      </xdr:nvSpPr>
      <xdr:spPr>
        <a:xfrm>
          <a:off x="4686300" y="84737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201,498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50</xdr:row>
      <xdr:rowOff>126002</xdr:rowOff>
    </xdr:from>
    <xdr:to>
      <xdr:col>24</xdr:col>
      <xdr:colOff>152400</xdr:colOff>
      <xdr:row>50</xdr:row>
      <xdr:rowOff>126002</xdr:rowOff>
    </xdr:to>
    <xdr:cxnSp macro="">
      <xdr:nvCxnSpPr>
        <xdr:cNvPr id="118" name="直線コネクタ 117">
          <a:extLst>
            <a:ext uri="{FF2B5EF4-FFF2-40B4-BE49-F238E27FC236}">
              <a16:creationId xmlns:a16="http://schemas.microsoft.com/office/drawing/2014/main" id="{00000000-0008-0000-0600-000076000000}"/>
            </a:ext>
          </a:extLst>
        </xdr:cNvPr>
        <xdr:cNvCxnSpPr/>
      </xdr:nvCxnSpPr>
      <xdr:spPr>
        <a:xfrm>
          <a:off x="4546600" y="86985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79652</xdr:rowOff>
    </xdr:from>
    <xdr:to>
      <xdr:col>24</xdr:col>
      <xdr:colOff>63500</xdr:colOff>
      <xdr:row>58</xdr:row>
      <xdr:rowOff>20828</xdr:rowOff>
    </xdr:to>
    <xdr:cxnSp macro="">
      <xdr:nvCxnSpPr>
        <xdr:cNvPr id="119" name="直線コネクタ 118">
          <a:extLst>
            <a:ext uri="{FF2B5EF4-FFF2-40B4-BE49-F238E27FC236}">
              <a16:creationId xmlns:a16="http://schemas.microsoft.com/office/drawing/2014/main" id="{00000000-0008-0000-0600-000077000000}"/>
            </a:ext>
          </a:extLst>
        </xdr:cNvPr>
        <xdr:cNvCxnSpPr/>
      </xdr:nvCxnSpPr>
      <xdr:spPr>
        <a:xfrm flipV="1">
          <a:off x="3797300" y="9852302"/>
          <a:ext cx="838200" cy="1126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22595</xdr:rowOff>
    </xdr:from>
    <xdr:ext cx="534377" cy="259045"/>
    <xdr:sp macro="" textlink="">
      <xdr:nvSpPr>
        <xdr:cNvPr id="120" name="物件費平均値テキスト">
          <a:extLst>
            <a:ext uri="{FF2B5EF4-FFF2-40B4-BE49-F238E27FC236}">
              <a16:creationId xmlns:a16="http://schemas.microsoft.com/office/drawing/2014/main" id="{00000000-0008-0000-0600-000078000000}"/>
            </a:ext>
          </a:extLst>
        </xdr:cNvPr>
        <xdr:cNvSpPr txBox="1"/>
      </xdr:nvSpPr>
      <xdr:spPr>
        <a:xfrm>
          <a:off x="4686300" y="979524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73,642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44168</xdr:rowOff>
    </xdr:from>
    <xdr:to>
      <xdr:col>24</xdr:col>
      <xdr:colOff>114300</xdr:colOff>
      <xdr:row>57</xdr:row>
      <xdr:rowOff>145768</xdr:rowOff>
    </xdr:to>
    <xdr:sp macro="" textlink="">
      <xdr:nvSpPr>
        <xdr:cNvPr id="121" name="フローチャート: 判断 120">
          <a:extLst>
            <a:ext uri="{FF2B5EF4-FFF2-40B4-BE49-F238E27FC236}">
              <a16:creationId xmlns:a16="http://schemas.microsoft.com/office/drawing/2014/main" id="{00000000-0008-0000-0600-000079000000}"/>
            </a:ext>
          </a:extLst>
        </xdr:cNvPr>
        <xdr:cNvSpPr/>
      </xdr:nvSpPr>
      <xdr:spPr>
        <a:xfrm>
          <a:off x="4584700" y="98168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132028</xdr:rowOff>
    </xdr:from>
    <xdr:to>
      <xdr:col>19</xdr:col>
      <xdr:colOff>177800</xdr:colOff>
      <xdr:row>58</xdr:row>
      <xdr:rowOff>20828</xdr:rowOff>
    </xdr:to>
    <xdr:cxnSp macro="">
      <xdr:nvCxnSpPr>
        <xdr:cNvPr id="122" name="直線コネクタ 121">
          <a:extLst>
            <a:ext uri="{FF2B5EF4-FFF2-40B4-BE49-F238E27FC236}">
              <a16:creationId xmlns:a16="http://schemas.microsoft.com/office/drawing/2014/main" id="{00000000-0008-0000-0600-00007A000000}"/>
            </a:ext>
          </a:extLst>
        </xdr:cNvPr>
        <xdr:cNvCxnSpPr/>
      </xdr:nvCxnSpPr>
      <xdr:spPr>
        <a:xfrm>
          <a:off x="2908300" y="9904678"/>
          <a:ext cx="889000" cy="602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63324</xdr:rowOff>
    </xdr:from>
    <xdr:to>
      <xdr:col>20</xdr:col>
      <xdr:colOff>38100</xdr:colOff>
      <xdr:row>57</xdr:row>
      <xdr:rowOff>164924</xdr:rowOff>
    </xdr:to>
    <xdr:sp macro="" textlink="">
      <xdr:nvSpPr>
        <xdr:cNvPr id="123" name="フローチャート: 判断 122">
          <a:extLst>
            <a:ext uri="{FF2B5EF4-FFF2-40B4-BE49-F238E27FC236}">
              <a16:creationId xmlns:a16="http://schemas.microsoft.com/office/drawing/2014/main" id="{00000000-0008-0000-0600-00007B000000}"/>
            </a:ext>
          </a:extLst>
        </xdr:cNvPr>
        <xdr:cNvSpPr/>
      </xdr:nvSpPr>
      <xdr:spPr>
        <a:xfrm>
          <a:off x="3746500" y="98359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56</xdr:row>
      <xdr:rowOff>10001</xdr:rowOff>
    </xdr:from>
    <xdr:ext cx="534377" cy="259045"/>
    <xdr:sp macro="" textlink="">
      <xdr:nvSpPr>
        <xdr:cNvPr id="124" name="テキスト ボックス 123">
          <a:extLst>
            <a:ext uri="{FF2B5EF4-FFF2-40B4-BE49-F238E27FC236}">
              <a16:creationId xmlns:a16="http://schemas.microsoft.com/office/drawing/2014/main" id="{00000000-0008-0000-0600-00007C000000}"/>
            </a:ext>
          </a:extLst>
        </xdr:cNvPr>
        <xdr:cNvSpPr txBox="1"/>
      </xdr:nvSpPr>
      <xdr:spPr>
        <a:xfrm>
          <a:off x="3530111" y="96112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71,547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57</xdr:row>
      <xdr:rowOff>132028</xdr:rowOff>
    </xdr:from>
    <xdr:to>
      <xdr:col>15</xdr:col>
      <xdr:colOff>50800</xdr:colOff>
      <xdr:row>57</xdr:row>
      <xdr:rowOff>168815</xdr:rowOff>
    </xdr:to>
    <xdr:cxnSp macro="">
      <xdr:nvCxnSpPr>
        <xdr:cNvPr id="125" name="直線コネクタ 124">
          <a:extLst>
            <a:ext uri="{FF2B5EF4-FFF2-40B4-BE49-F238E27FC236}">
              <a16:creationId xmlns:a16="http://schemas.microsoft.com/office/drawing/2014/main" id="{00000000-0008-0000-0600-00007D000000}"/>
            </a:ext>
          </a:extLst>
        </xdr:cNvPr>
        <xdr:cNvCxnSpPr/>
      </xdr:nvCxnSpPr>
      <xdr:spPr>
        <a:xfrm flipV="1">
          <a:off x="2019300" y="9904678"/>
          <a:ext cx="889000" cy="367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42376</xdr:rowOff>
    </xdr:from>
    <xdr:to>
      <xdr:col>15</xdr:col>
      <xdr:colOff>101600</xdr:colOff>
      <xdr:row>57</xdr:row>
      <xdr:rowOff>143976</xdr:rowOff>
    </xdr:to>
    <xdr:sp macro="" textlink="">
      <xdr:nvSpPr>
        <xdr:cNvPr id="126" name="フローチャート: 判断 125">
          <a:extLst>
            <a:ext uri="{FF2B5EF4-FFF2-40B4-BE49-F238E27FC236}">
              <a16:creationId xmlns:a16="http://schemas.microsoft.com/office/drawing/2014/main" id="{00000000-0008-0000-0600-00007E000000}"/>
            </a:ext>
          </a:extLst>
        </xdr:cNvPr>
        <xdr:cNvSpPr/>
      </xdr:nvSpPr>
      <xdr:spPr>
        <a:xfrm>
          <a:off x="2857500" y="98150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55</xdr:row>
      <xdr:rowOff>160503</xdr:rowOff>
    </xdr:from>
    <xdr:ext cx="534377" cy="259045"/>
    <xdr:sp macro="" textlink="">
      <xdr:nvSpPr>
        <xdr:cNvPr id="127" name="テキスト ボックス 126">
          <a:extLst>
            <a:ext uri="{FF2B5EF4-FFF2-40B4-BE49-F238E27FC236}">
              <a16:creationId xmlns:a16="http://schemas.microsoft.com/office/drawing/2014/main" id="{00000000-0008-0000-0600-00007F000000}"/>
            </a:ext>
          </a:extLst>
        </xdr:cNvPr>
        <xdr:cNvSpPr txBox="1"/>
      </xdr:nvSpPr>
      <xdr:spPr>
        <a:xfrm>
          <a:off x="2641111" y="95902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73,838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57</xdr:row>
      <xdr:rowOff>168815</xdr:rowOff>
    </xdr:from>
    <xdr:to>
      <xdr:col>10</xdr:col>
      <xdr:colOff>114300</xdr:colOff>
      <xdr:row>58</xdr:row>
      <xdr:rowOff>72007</xdr:rowOff>
    </xdr:to>
    <xdr:cxnSp macro="">
      <xdr:nvCxnSpPr>
        <xdr:cNvPr id="128" name="直線コネクタ 127">
          <a:extLst>
            <a:ext uri="{FF2B5EF4-FFF2-40B4-BE49-F238E27FC236}">
              <a16:creationId xmlns:a16="http://schemas.microsoft.com/office/drawing/2014/main" id="{00000000-0008-0000-0600-000080000000}"/>
            </a:ext>
          </a:extLst>
        </xdr:cNvPr>
        <xdr:cNvCxnSpPr/>
      </xdr:nvCxnSpPr>
      <xdr:spPr>
        <a:xfrm flipV="1">
          <a:off x="1130300" y="9941465"/>
          <a:ext cx="889000" cy="746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85882</xdr:rowOff>
    </xdr:from>
    <xdr:to>
      <xdr:col>10</xdr:col>
      <xdr:colOff>165100</xdr:colOff>
      <xdr:row>58</xdr:row>
      <xdr:rowOff>16032</xdr:rowOff>
    </xdr:to>
    <xdr:sp macro="" textlink="">
      <xdr:nvSpPr>
        <xdr:cNvPr id="129" name="フローチャート: 判断 128">
          <a:extLst>
            <a:ext uri="{FF2B5EF4-FFF2-40B4-BE49-F238E27FC236}">
              <a16:creationId xmlns:a16="http://schemas.microsoft.com/office/drawing/2014/main" id="{00000000-0008-0000-0600-000081000000}"/>
            </a:ext>
          </a:extLst>
        </xdr:cNvPr>
        <xdr:cNvSpPr/>
      </xdr:nvSpPr>
      <xdr:spPr>
        <a:xfrm>
          <a:off x="1968500" y="98585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56</xdr:row>
      <xdr:rowOff>32559</xdr:rowOff>
    </xdr:from>
    <xdr:ext cx="534377" cy="259045"/>
    <xdr:sp macro="" textlink="">
      <xdr:nvSpPr>
        <xdr:cNvPr id="130" name="テキスト ボックス 129">
          <a:extLst>
            <a:ext uri="{FF2B5EF4-FFF2-40B4-BE49-F238E27FC236}">
              <a16:creationId xmlns:a16="http://schemas.microsoft.com/office/drawing/2014/main" id="{00000000-0008-0000-0600-000082000000}"/>
            </a:ext>
          </a:extLst>
        </xdr:cNvPr>
        <xdr:cNvSpPr txBox="1"/>
      </xdr:nvSpPr>
      <xdr:spPr>
        <a:xfrm>
          <a:off x="1752111" y="96337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69,080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137254</xdr:rowOff>
    </xdr:from>
    <xdr:to>
      <xdr:col>6</xdr:col>
      <xdr:colOff>38100</xdr:colOff>
      <xdr:row>58</xdr:row>
      <xdr:rowOff>67404</xdr:rowOff>
    </xdr:to>
    <xdr:sp macro="" textlink="">
      <xdr:nvSpPr>
        <xdr:cNvPr id="131" name="フローチャート: 判断 130">
          <a:extLst>
            <a:ext uri="{FF2B5EF4-FFF2-40B4-BE49-F238E27FC236}">
              <a16:creationId xmlns:a16="http://schemas.microsoft.com/office/drawing/2014/main" id="{00000000-0008-0000-0600-000083000000}"/>
            </a:ext>
          </a:extLst>
        </xdr:cNvPr>
        <xdr:cNvSpPr/>
      </xdr:nvSpPr>
      <xdr:spPr>
        <a:xfrm>
          <a:off x="1079500" y="99099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56</xdr:row>
      <xdr:rowOff>83931</xdr:rowOff>
    </xdr:from>
    <xdr:ext cx="534377" cy="259045"/>
    <xdr:sp macro="" textlink="">
      <xdr:nvSpPr>
        <xdr:cNvPr id="132" name="テキスト ボックス 131">
          <a:extLst>
            <a:ext uri="{FF2B5EF4-FFF2-40B4-BE49-F238E27FC236}">
              <a16:creationId xmlns:a16="http://schemas.microsoft.com/office/drawing/2014/main" id="{00000000-0008-0000-0600-000084000000}"/>
            </a:ext>
          </a:extLst>
        </xdr:cNvPr>
        <xdr:cNvSpPr txBox="1"/>
      </xdr:nvSpPr>
      <xdr:spPr>
        <a:xfrm>
          <a:off x="863111" y="96851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63,462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600-000086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600-000087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6" name="テキスト ボックス 135">
          <a:extLst>
            <a:ext uri="{FF2B5EF4-FFF2-40B4-BE49-F238E27FC236}">
              <a16:creationId xmlns:a16="http://schemas.microsoft.com/office/drawing/2014/main" id="{00000000-0008-0000-0600-000088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7" name="テキスト ボックス 136">
          <a:extLst>
            <a:ext uri="{FF2B5EF4-FFF2-40B4-BE49-F238E27FC236}">
              <a16:creationId xmlns:a16="http://schemas.microsoft.com/office/drawing/2014/main" id="{00000000-0008-0000-0600-000089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28852</xdr:rowOff>
    </xdr:from>
    <xdr:to>
      <xdr:col>24</xdr:col>
      <xdr:colOff>114300</xdr:colOff>
      <xdr:row>57</xdr:row>
      <xdr:rowOff>130452</xdr:rowOff>
    </xdr:to>
    <xdr:sp macro="" textlink="">
      <xdr:nvSpPr>
        <xdr:cNvPr id="138" name="楕円 137">
          <a:extLst>
            <a:ext uri="{FF2B5EF4-FFF2-40B4-BE49-F238E27FC236}">
              <a16:creationId xmlns:a16="http://schemas.microsoft.com/office/drawing/2014/main" id="{00000000-0008-0000-0600-00008A000000}"/>
            </a:ext>
          </a:extLst>
        </xdr:cNvPr>
        <xdr:cNvSpPr/>
      </xdr:nvSpPr>
      <xdr:spPr>
        <a:xfrm>
          <a:off x="4584700" y="98015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51729</xdr:rowOff>
    </xdr:from>
    <xdr:ext cx="534377" cy="259045"/>
    <xdr:sp macro="" textlink="">
      <xdr:nvSpPr>
        <xdr:cNvPr id="139" name="物件費該当値テキスト">
          <a:extLst>
            <a:ext uri="{FF2B5EF4-FFF2-40B4-BE49-F238E27FC236}">
              <a16:creationId xmlns:a16="http://schemas.microsoft.com/office/drawing/2014/main" id="{00000000-0008-0000-0600-00008B000000}"/>
            </a:ext>
          </a:extLst>
        </xdr:cNvPr>
        <xdr:cNvSpPr txBox="1"/>
      </xdr:nvSpPr>
      <xdr:spPr>
        <a:xfrm>
          <a:off x="4686300" y="96529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75,317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141478</xdr:rowOff>
    </xdr:from>
    <xdr:to>
      <xdr:col>20</xdr:col>
      <xdr:colOff>38100</xdr:colOff>
      <xdr:row>58</xdr:row>
      <xdr:rowOff>71628</xdr:rowOff>
    </xdr:to>
    <xdr:sp macro="" textlink="">
      <xdr:nvSpPr>
        <xdr:cNvPr id="140" name="楕円 139">
          <a:extLst>
            <a:ext uri="{FF2B5EF4-FFF2-40B4-BE49-F238E27FC236}">
              <a16:creationId xmlns:a16="http://schemas.microsoft.com/office/drawing/2014/main" id="{00000000-0008-0000-0600-00008C000000}"/>
            </a:ext>
          </a:extLst>
        </xdr:cNvPr>
        <xdr:cNvSpPr/>
      </xdr:nvSpPr>
      <xdr:spPr>
        <a:xfrm>
          <a:off x="3746500" y="99141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58</xdr:row>
      <xdr:rowOff>62755</xdr:rowOff>
    </xdr:from>
    <xdr:ext cx="534377" cy="259045"/>
    <xdr:sp macro="" textlink="">
      <xdr:nvSpPr>
        <xdr:cNvPr id="141" name="テキスト ボックス 140">
          <a:extLst>
            <a:ext uri="{FF2B5EF4-FFF2-40B4-BE49-F238E27FC236}">
              <a16:creationId xmlns:a16="http://schemas.microsoft.com/office/drawing/2014/main" id="{00000000-0008-0000-0600-00008D000000}"/>
            </a:ext>
          </a:extLst>
        </xdr:cNvPr>
        <xdr:cNvSpPr txBox="1"/>
      </xdr:nvSpPr>
      <xdr:spPr>
        <a:xfrm>
          <a:off x="3530111" y="100068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81228</xdr:rowOff>
    </xdr:from>
    <xdr:to>
      <xdr:col>15</xdr:col>
      <xdr:colOff>101600</xdr:colOff>
      <xdr:row>58</xdr:row>
      <xdr:rowOff>11378</xdr:rowOff>
    </xdr:to>
    <xdr:sp macro="" textlink="">
      <xdr:nvSpPr>
        <xdr:cNvPr id="142" name="楕円 141">
          <a:extLst>
            <a:ext uri="{FF2B5EF4-FFF2-40B4-BE49-F238E27FC236}">
              <a16:creationId xmlns:a16="http://schemas.microsoft.com/office/drawing/2014/main" id="{00000000-0008-0000-0600-00008E000000}"/>
            </a:ext>
          </a:extLst>
        </xdr:cNvPr>
        <xdr:cNvSpPr/>
      </xdr:nvSpPr>
      <xdr:spPr>
        <a:xfrm>
          <a:off x="2857500" y="98538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58</xdr:row>
      <xdr:rowOff>2505</xdr:rowOff>
    </xdr:from>
    <xdr:ext cx="534377" cy="259045"/>
    <xdr:sp macro="" textlink="">
      <xdr:nvSpPr>
        <xdr:cNvPr id="143" name="テキスト ボックス 142">
          <a:extLst>
            <a:ext uri="{FF2B5EF4-FFF2-40B4-BE49-F238E27FC236}">
              <a16:creationId xmlns:a16="http://schemas.microsoft.com/office/drawing/2014/main" id="{00000000-0008-0000-0600-00008F000000}"/>
            </a:ext>
          </a:extLst>
        </xdr:cNvPr>
        <xdr:cNvSpPr txBox="1"/>
      </xdr:nvSpPr>
      <xdr:spPr>
        <a:xfrm>
          <a:off x="2641111" y="99466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69,589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118015</xdr:rowOff>
    </xdr:from>
    <xdr:to>
      <xdr:col>10</xdr:col>
      <xdr:colOff>165100</xdr:colOff>
      <xdr:row>58</xdr:row>
      <xdr:rowOff>48165</xdr:rowOff>
    </xdr:to>
    <xdr:sp macro="" textlink="">
      <xdr:nvSpPr>
        <xdr:cNvPr id="144" name="楕円 143">
          <a:extLst>
            <a:ext uri="{FF2B5EF4-FFF2-40B4-BE49-F238E27FC236}">
              <a16:creationId xmlns:a16="http://schemas.microsoft.com/office/drawing/2014/main" id="{00000000-0008-0000-0600-000090000000}"/>
            </a:ext>
          </a:extLst>
        </xdr:cNvPr>
        <xdr:cNvSpPr/>
      </xdr:nvSpPr>
      <xdr:spPr>
        <a:xfrm>
          <a:off x="1968500" y="98906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58</xdr:row>
      <xdr:rowOff>39292</xdr:rowOff>
    </xdr:from>
    <xdr:ext cx="534377" cy="259045"/>
    <xdr:sp macro="" textlink="">
      <xdr:nvSpPr>
        <xdr:cNvPr id="145" name="テキスト ボックス 144">
          <a:extLst>
            <a:ext uri="{FF2B5EF4-FFF2-40B4-BE49-F238E27FC236}">
              <a16:creationId xmlns:a16="http://schemas.microsoft.com/office/drawing/2014/main" id="{00000000-0008-0000-0600-000091000000}"/>
            </a:ext>
          </a:extLst>
        </xdr:cNvPr>
        <xdr:cNvSpPr txBox="1"/>
      </xdr:nvSpPr>
      <xdr:spPr>
        <a:xfrm>
          <a:off x="1752111" y="99833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65,566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21207</xdr:rowOff>
    </xdr:from>
    <xdr:to>
      <xdr:col>6</xdr:col>
      <xdr:colOff>38100</xdr:colOff>
      <xdr:row>58</xdr:row>
      <xdr:rowOff>122807</xdr:rowOff>
    </xdr:to>
    <xdr:sp macro="" textlink="">
      <xdr:nvSpPr>
        <xdr:cNvPr id="146" name="楕円 145">
          <a:extLst>
            <a:ext uri="{FF2B5EF4-FFF2-40B4-BE49-F238E27FC236}">
              <a16:creationId xmlns:a16="http://schemas.microsoft.com/office/drawing/2014/main" id="{00000000-0008-0000-0600-000092000000}"/>
            </a:ext>
          </a:extLst>
        </xdr:cNvPr>
        <xdr:cNvSpPr/>
      </xdr:nvSpPr>
      <xdr:spPr>
        <a:xfrm>
          <a:off x="1079500" y="99653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58</xdr:row>
      <xdr:rowOff>113934</xdr:rowOff>
    </xdr:from>
    <xdr:ext cx="534377" cy="259045"/>
    <xdr:sp macro="" textlink="">
      <xdr:nvSpPr>
        <xdr:cNvPr id="147" name="テキスト ボックス 146">
          <a:extLst>
            <a:ext uri="{FF2B5EF4-FFF2-40B4-BE49-F238E27FC236}">
              <a16:creationId xmlns:a16="http://schemas.microsoft.com/office/drawing/2014/main" id="{00000000-0008-0000-0600-000093000000}"/>
            </a:ext>
          </a:extLst>
        </xdr:cNvPr>
        <xdr:cNvSpPr txBox="1"/>
      </xdr:nvSpPr>
      <xdr:spPr>
        <a:xfrm>
          <a:off x="863111" y="100580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57,403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8" name="正方形/長方形 147">
          <a:extLst>
            <a:ext uri="{FF2B5EF4-FFF2-40B4-BE49-F238E27FC236}">
              <a16:creationId xmlns:a16="http://schemas.microsoft.com/office/drawing/2014/main" id="{00000000-0008-0000-0600-000094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9" name="正方形/長方形 148">
          <a:extLst>
            <a:ext uri="{FF2B5EF4-FFF2-40B4-BE49-F238E27FC236}">
              <a16:creationId xmlns:a16="http://schemas.microsoft.com/office/drawing/2014/main" id="{00000000-0008-0000-0600-000095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0" name="正方形/長方形 149">
          <a:extLst>
            <a:ext uri="{FF2B5EF4-FFF2-40B4-BE49-F238E27FC236}">
              <a16:creationId xmlns:a16="http://schemas.microsoft.com/office/drawing/2014/main" id="{00000000-0008-0000-0600-000096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1" name="正方形/長方形 150">
          <a:extLst>
            <a:ext uri="{FF2B5EF4-FFF2-40B4-BE49-F238E27FC236}">
              <a16:creationId xmlns:a16="http://schemas.microsoft.com/office/drawing/2014/main" id="{00000000-0008-0000-0600-000097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2" name="正方形/長方形 151">
          <a:extLst>
            <a:ext uri="{FF2B5EF4-FFF2-40B4-BE49-F238E27FC236}">
              <a16:creationId xmlns:a16="http://schemas.microsoft.com/office/drawing/2014/main" id="{00000000-0008-0000-0600-000098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3" name="正方形/長方形 152">
          <a:extLst>
            <a:ext uri="{FF2B5EF4-FFF2-40B4-BE49-F238E27FC236}">
              <a16:creationId xmlns:a16="http://schemas.microsoft.com/office/drawing/2014/main" id="{00000000-0008-0000-0600-000099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4" name="正方形/長方形 153">
          <a:extLst>
            <a:ext uri="{FF2B5EF4-FFF2-40B4-BE49-F238E27FC236}">
              <a16:creationId xmlns:a16="http://schemas.microsoft.com/office/drawing/2014/main" id="{00000000-0008-0000-0600-00009A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5" name="正方形/長方形 154">
          <a:extLst>
            <a:ext uri="{FF2B5EF4-FFF2-40B4-BE49-F238E27FC236}">
              <a16:creationId xmlns:a16="http://schemas.microsoft.com/office/drawing/2014/main" id="{00000000-0008-0000-0600-00009B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6" name="テキスト ボックス 155">
          <a:extLst>
            <a:ext uri="{FF2B5EF4-FFF2-40B4-BE49-F238E27FC236}">
              <a16:creationId xmlns:a16="http://schemas.microsoft.com/office/drawing/2014/main" id="{00000000-0008-0000-0600-00009C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7" name="直線コネクタ 156">
          <a:extLst>
            <a:ext uri="{FF2B5EF4-FFF2-40B4-BE49-F238E27FC236}">
              <a16:creationId xmlns:a16="http://schemas.microsoft.com/office/drawing/2014/main" id="{00000000-0008-0000-0600-00009D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78</xdr:row>
      <xdr:rowOff>139700</xdr:rowOff>
    </xdr:from>
    <xdr:to>
      <xdr:col>28</xdr:col>
      <xdr:colOff>114300</xdr:colOff>
      <xdr:row>78</xdr:row>
      <xdr:rowOff>139700</xdr:rowOff>
    </xdr:to>
    <xdr:cxnSp macro="">
      <xdr:nvCxnSpPr>
        <xdr:cNvPr id="158" name="直線コネクタ 157">
          <a:extLst>
            <a:ext uri="{FF2B5EF4-FFF2-40B4-BE49-F238E27FC236}">
              <a16:creationId xmlns:a16="http://schemas.microsoft.com/office/drawing/2014/main" id="{00000000-0008-0000-0600-00009E000000}"/>
            </a:ext>
          </a:extLst>
        </xdr:cNvPr>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77</xdr:row>
      <xdr:rowOff>168927</xdr:rowOff>
    </xdr:from>
    <xdr:ext cx="248786" cy="259045"/>
    <xdr:sp macro="" textlink="">
      <xdr:nvSpPr>
        <xdr:cNvPr id="159" name="テキスト ボックス 158">
          <a:extLst>
            <a:ext uri="{FF2B5EF4-FFF2-40B4-BE49-F238E27FC236}">
              <a16:creationId xmlns:a16="http://schemas.microsoft.com/office/drawing/2014/main" id="{00000000-0008-0000-0600-00009F000000}"/>
            </a:ext>
          </a:extLst>
        </xdr:cNvPr>
        <xdr:cNvSpPr txBox="1"/>
      </xdr:nvSpPr>
      <xdr:spPr>
        <a:xfrm>
          <a:off x="513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60" name="直線コネクタ 159">
          <a:extLst>
            <a:ext uri="{FF2B5EF4-FFF2-40B4-BE49-F238E27FC236}">
              <a16:creationId xmlns:a16="http://schemas.microsoft.com/office/drawing/2014/main" id="{00000000-0008-0000-0600-0000A0000000}"/>
            </a:ext>
          </a:extLst>
        </xdr:cNvPr>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75</xdr:row>
      <xdr:rowOff>54627</xdr:rowOff>
    </xdr:from>
    <xdr:ext cx="531299" cy="259045"/>
    <xdr:sp macro="" textlink="">
      <xdr:nvSpPr>
        <xdr:cNvPr id="161" name="テキスト ボックス 160">
          <a:extLst>
            <a:ext uri="{FF2B5EF4-FFF2-40B4-BE49-F238E27FC236}">
              <a16:creationId xmlns:a16="http://schemas.microsoft.com/office/drawing/2014/main" id="{00000000-0008-0000-0600-0000A1000000}"/>
            </a:ext>
          </a:extLst>
        </xdr:cNvPr>
        <xdr:cNvSpPr txBox="1"/>
      </xdr:nvSpPr>
      <xdr:spPr>
        <a:xfrm>
          <a:off x="230701" y="1291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62" name="直線コネクタ 161">
          <a:extLst>
            <a:ext uri="{FF2B5EF4-FFF2-40B4-BE49-F238E27FC236}">
              <a16:creationId xmlns:a16="http://schemas.microsoft.com/office/drawing/2014/main" id="{00000000-0008-0000-0600-0000A2000000}"/>
            </a:ext>
          </a:extLst>
        </xdr:cNvPr>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72</xdr:row>
      <xdr:rowOff>111777</xdr:rowOff>
    </xdr:from>
    <xdr:ext cx="531299" cy="259045"/>
    <xdr:sp macro="" textlink="">
      <xdr:nvSpPr>
        <xdr:cNvPr id="163" name="テキスト ボックス 162">
          <a:extLst>
            <a:ext uri="{FF2B5EF4-FFF2-40B4-BE49-F238E27FC236}">
              <a16:creationId xmlns:a16="http://schemas.microsoft.com/office/drawing/2014/main" id="{00000000-0008-0000-0600-0000A3000000}"/>
            </a:ext>
          </a:extLst>
        </xdr:cNvPr>
        <xdr:cNvSpPr txBox="1"/>
      </xdr:nvSpPr>
      <xdr:spPr>
        <a:xfrm>
          <a:off x="230701" y="1245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4" name="直線コネクタ 163">
          <a:extLst>
            <a:ext uri="{FF2B5EF4-FFF2-40B4-BE49-F238E27FC236}">
              <a16:creationId xmlns:a16="http://schemas.microsoft.com/office/drawing/2014/main" id="{00000000-0008-0000-0600-0000A4000000}"/>
            </a:ext>
          </a:extLst>
        </xdr:cNvPr>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69</xdr:row>
      <xdr:rowOff>168927</xdr:rowOff>
    </xdr:from>
    <xdr:ext cx="531299" cy="259045"/>
    <xdr:sp macro="" textlink="">
      <xdr:nvSpPr>
        <xdr:cNvPr id="165" name="テキスト ボックス 164">
          <a:extLst>
            <a:ext uri="{FF2B5EF4-FFF2-40B4-BE49-F238E27FC236}">
              <a16:creationId xmlns:a16="http://schemas.microsoft.com/office/drawing/2014/main" id="{00000000-0008-0000-0600-0000A5000000}"/>
            </a:ext>
          </a:extLst>
        </xdr:cNvPr>
        <xdr:cNvSpPr txBox="1"/>
      </xdr:nvSpPr>
      <xdr:spPr>
        <a:xfrm>
          <a:off x="230701" y="1199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6" name="直線コネクタ 165">
          <a:extLst>
            <a:ext uri="{FF2B5EF4-FFF2-40B4-BE49-F238E27FC236}">
              <a16:creationId xmlns:a16="http://schemas.microsoft.com/office/drawing/2014/main" id="{00000000-0008-0000-0600-0000A6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67</xdr:row>
      <xdr:rowOff>54627</xdr:rowOff>
    </xdr:from>
    <xdr:ext cx="531299" cy="259045"/>
    <xdr:sp macro="" textlink="">
      <xdr:nvSpPr>
        <xdr:cNvPr id="167" name="テキスト ボックス 166">
          <a:extLst>
            <a:ext uri="{FF2B5EF4-FFF2-40B4-BE49-F238E27FC236}">
              <a16:creationId xmlns:a16="http://schemas.microsoft.com/office/drawing/2014/main" id="{00000000-0008-0000-0600-0000A7000000}"/>
            </a:ext>
          </a:extLst>
        </xdr:cNvPr>
        <xdr:cNvSpPr txBox="1"/>
      </xdr:nvSpPr>
      <xdr:spPr>
        <a:xfrm>
          <a:off x="230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8" name="維持補修費グラフ枠">
          <a:extLst>
            <a:ext uri="{FF2B5EF4-FFF2-40B4-BE49-F238E27FC236}">
              <a16:creationId xmlns:a16="http://schemas.microsoft.com/office/drawing/2014/main" id="{00000000-0008-0000-0600-0000A8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72</xdr:row>
      <xdr:rowOff>2311</xdr:rowOff>
    </xdr:from>
    <xdr:to>
      <xdr:col>24</xdr:col>
      <xdr:colOff>62865</xdr:colOff>
      <xdr:row>78</xdr:row>
      <xdr:rowOff>117526</xdr:rowOff>
    </xdr:to>
    <xdr:cxnSp macro="">
      <xdr:nvCxnSpPr>
        <xdr:cNvPr id="169" name="直線コネクタ 168">
          <a:extLst>
            <a:ext uri="{FF2B5EF4-FFF2-40B4-BE49-F238E27FC236}">
              <a16:creationId xmlns:a16="http://schemas.microsoft.com/office/drawing/2014/main" id="{00000000-0008-0000-0600-0000A9000000}"/>
            </a:ext>
          </a:extLst>
        </xdr:cNvPr>
        <xdr:cNvCxnSpPr/>
      </xdr:nvCxnSpPr>
      <xdr:spPr>
        <a:xfrm flipV="1">
          <a:off x="4633595" y="12346711"/>
          <a:ext cx="1270" cy="11439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121353</xdr:rowOff>
    </xdr:from>
    <xdr:ext cx="378565" cy="259045"/>
    <xdr:sp macro="" textlink="">
      <xdr:nvSpPr>
        <xdr:cNvPr id="170" name="維持補修費最小値テキスト">
          <a:extLst>
            <a:ext uri="{FF2B5EF4-FFF2-40B4-BE49-F238E27FC236}">
              <a16:creationId xmlns:a16="http://schemas.microsoft.com/office/drawing/2014/main" id="{00000000-0008-0000-0600-0000AA000000}"/>
            </a:ext>
          </a:extLst>
        </xdr:cNvPr>
        <xdr:cNvSpPr txBox="1"/>
      </xdr:nvSpPr>
      <xdr:spPr>
        <a:xfrm>
          <a:off x="4686300" y="1349445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117526</xdr:rowOff>
    </xdr:from>
    <xdr:to>
      <xdr:col>24</xdr:col>
      <xdr:colOff>152400</xdr:colOff>
      <xdr:row>78</xdr:row>
      <xdr:rowOff>117526</xdr:rowOff>
    </xdr:to>
    <xdr:cxnSp macro="">
      <xdr:nvCxnSpPr>
        <xdr:cNvPr id="171" name="直線コネクタ 170">
          <a:extLst>
            <a:ext uri="{FF2B5EF4-FFF2-40B4-BE49-F238E27FC236}">
              <a16:creationId xmlns:a16="http://schemas.microsoft.com/office/drawing/2014/main" id="{00000000-0008-0000-0600-0000AB000000}"/>
            </a:ext>
          </a:extLst>
        </xdr:cNvPr>
        <xdr:cNvCxnSpPr/>
      </xdr:nvCxnSpPr>
      <xdr:spPr>
        <a:xfrm>
          <a:off x="4546600" y="134906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70</xdr:row>
      <xdr:rowOff>120438</xdr:rowOff>
    </xdr:from>
    <xdr:ext cx="534377" cy="259045"/>
    <xdr:sp macro="" textlink="">
      <xdr:nvSpPr>
        <xdr:cNvPr id="172" name="維持補修費最大値テキスト">
          <a:extLst>
            <a:ext uri="{FF2B5EF4-FFF2-40B4-BE49-F238E27FC236}">
              <a16:creationId xmlns:a16="http://schemas.microsoft.com/office/drawing/2014/main" id="{00000000-0008-0000-0600-0000AC000000}"/>
            </a:ext>
          </a:extLst>
        </xdr:cNvPr>
        <xdr:cNvSpPr txBox="1"/>
      </xdr:nvSpPr>
      <xdr:spPr>
        <a:xfrm>
          <a:off x="4686300" y="121219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25,505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72</xdr:row>
      <xdr:rowOff>2311</xdr:rowOff>
    </xdr:from>
    <xdr:to>
      <xdr:col>24</xdr:col>
      <xdr:colOff>152400</xdr:colOff>
      <xdr:row>72</xdr:row>
      <xdr:rowOff>2311</xdr:rowOff>
    </xdr:to>
    <xdr:cxnSp macro="">
      <xdr:nvCxnSpPr>
        <xdr:cNvPr id="173" name="直線コネクタ 172">
          <a:extLst>
            <a:ext uri="{FF2B5EF4-FFF2-40B4-BE49-F238E27FC236}">
              <a16:creationId xmlns:a16="http://schemas.microsoft.com/office/drawing/2014/main" id="{00000000-0008-0000-0600-0000AD000000}"/>
            </a:ext>
          </a:extLst>
        </xdr:cNvPr>
        <xdr:cNvCxnSpPr/>
      </xdr:nvCxnSpPr>
      <xdr:spPr>
        <a:xfrm>
          <a:off x="4546600" y="123467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78</xdr:row>
      <xdr:rowOff>42591</xdr:rowOff>
    </xdr:from>
    <xdr:to>
      <xdr:col>24</xdr:col>
      <xdr:colOff>63500</xdr:colOff>
      <xdr:row>78</xdr:row>
      <xdr:rowOff>51003</xdr:rowOff>
    </xdr:to>
    <xdr:cxnSp macro="">
      <xdr:nvCxnSpPr>
        <xdr:cNvPr id="174" name="直線コネクタ 173">
          <a:extLst>
            <a:ext uri="{FF2B5EF4-FFF2-40B4-BE49-F238E27FC236}">
              <a16:creationId xmlns:a16="http://schemas.microsoft.com/office/drawing/2014/main" id="{00000000-0008-0000-0600-0000AE000000}"/>
            </a:ext>
          </a:extLst>
        </xdr:cNvPr>
        <xdr:cNvCxnSpPr/>
      </xdr:nvCxnSpPr>
      <xdr:spPr>
        <a:xfrm flipV="1">
          <a:off x="3797300" y="13415691"/>
          <a:ext cx="838200" cy="84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85031</xdr:rowOff>
    </xdr:from>
    <xdr:ext cx="469744" cy="259045"/>
    <xdr:sp macro="" textlink="">
      <xdr:nvSpPr>
        <xdr:cNvPr id="175" name="維持補修費平均値テキスト">
          <a:extLst>
            <a:ext uri="{FF2B5EF4-FFF2-40B4-BE49-F238E27FC236}">
              <a16:creationId xmlns:a16="http://schemas.microsoft.com/office/drawing/2014/main" id="{00000000-0008-0000-0600-0000AF000000}"/>
            </a:ext>
          </a:extLst>
        </xdr:cNvPr>
        <xdr:cNvSpPr txBox="1"/>
      </xdr:nvSpPr>
      <xdr:spPr>
        <a:xfrm>
          <a:off x="4686300" y="1311523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4,335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62154</xdr:rowOff>
    </xdr:from>
    <xdr:to>
      <xdr:col>24</xdr:col>
      <xdr:colOff>114300</xdr:colOff>
      <xdr:row>77</xdr:row>
      <xdr:rowOff>163754</xdr:rowOff>
    </xdr:to>
    <xdr:sp macro="" textlink="">
      <xdr:nvSpPr>
        <xdr:cNvPr id="176" name="フローチャート: 判断 175">
          <a:extLst>
            <a:ext uri="{FF2B5EF4-FFF2-40B4-BE49-F238E27FC236}">
              <a16:creationId xmlns:a16="http://schemas.microsoft.com/office/drawing/2014/main" id="{00000000-0008-0000-0600-0000B0000000}"/>
            </a:ext>
          </a:extLst>
        </xdr:cNvPr>
        <xdr:cNvSpPr/>
      </xdr:nvSpPr>
      <xdr:spPr>
        <a:xfrm>
          <a:off x="4584700" y="132638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78</xdr:row>
      <xdr:rowOff>35139</xdr:rowOff>
    </xdr:from>
    <xdr:to>
      <xdr:col>19</xdr:col>
      <xdr:colOff>177800</xdr:colOff>
      <xdr:row>78</xdr:row>
      <xdr:rowOff>51003</xdr:rowOff>
    </xdr:to>
    <xdr:cxnSp macro="">
      <xdr:nvCxnSpPr>
        <xdr:cNvPr id="177" name="直線コネクタ 176">
          <a:extLst>
            <a:ext uri="{FF2B5EF4-FFF2-40B4-BE49-F238E27FC236}">
              <a16:creationId xmlns:a16="http://schemas.microsoft.com/office/drawing/2014/main" id="{00000000-0008-0000-0600-0000B1000000}"/>
            </a:ext>
          </a:extLst>
        </xdr:cNvPr>
        <xdr:cNvCxnSpPr/>
      </xdr:nvCxnSpPr>
      <xdr:spPr>
        <a:xfrm>
          <a:off x="2908300" y="13408239"/>
          <a:ext cx="889000" cy="158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65263</xdr:rowOff>
    </xdr:from>
    <xdr:to>
      <xdr:col>20</xdr:col>
      <xdr:colOff>38100</xdr:colOff>
      <xdr:row>77</xdr:row>
      <xdr:rowOff>166863</xdr:rowOff>
    </xdr:to>
    <xdr:sp macro="" textlink="">
      <xdr:nvSpPr>
        <xdr:cNvPr id="178" name="フローチャート: 判断 177">
          <a:extLst>
            <a:ext uri="{FF2B5EF4-FFF2-40B4-BE49-F238E27FC236}">
              <a16:creationId xmlns:a16="http://schemas.microsoft.com/office/drawing/2014/main" id="{00000000-0008-0000-0600-0000B2000000}"/>
            </a:ext>
          </a:extLst>
        </xdr:cNvPr>
        <xdr:cNvSpPr/>
      </xdr:nvSpPr>
      <xdr:spPr>
        <a:xfrm>
          <a:off x="3746500" y="132669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76</xdr:row>
      <xdr:rowOff>11940</xdr:rowOff>
    </xdr:from>
    <xdr:ext cx="469744" cy="259045"/>
    <xdr:sp macro="" textlink="">
      <xdr:nvSpPr>
        <xdr:cNvPr id="179" name="テキスト ボックス 178">
          <a:extLst>
            <a:ext uri="{FF2B5EF4-FFF2-40B4-BE49-F238E27FC236}">
              <a16:creationId xmlns:a16="http://schemas.microsoft.com/office/drawing/2014/main" id="{00000000-0008-0000-0600-0000B3000000}"/>
            </a:ext>
          </a:extLst>
        </xdr:cNvPr>
        <xdr:cNvSpPr txBox="1"/>
      </xdr:nvSpPr>
      <xdr:spPr>
        <a:xfrm>
          <a:off x="3562428" y="130421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78</xdr:row>
      <xdr:rowOff>35139</xdr:rowOff>
    </xdr:from>
    <xdr:to>
      <xdr:col>15</xdr:col>
      <xdr:colOff>50800</xdr:colOff>
      <xdr:row>78</xdr:row>
      <xdr:rowOff>62753</xdr:rowOff>
    </xdr:to>
    <xdr:cxnSp macro="">
      <xdr:nvCxnSpPr>
        <xdr:cNvPr id="180" name="直線コネクタ 179">
          <a:extLst>
            <a:ext uri="{FF2B5EF4-FFF2-40B4-BE49-F238E27FC236}">
              <a16:creationId xmlns:a16="http://schemas.microsoft.com/office/drawing/2014/main" id="{00000000-0008-0000-0600-0000B4000000}"/>
            </a:ext>
          </a:extLst>
        </xdr:cNvPr>
        <xdr:cNvCxnSpPr/>
      </xdr:nvCxnSpPr>
      <xdr:spPr>
        <a:xfrm flipV="1">
          <a:off x="2019300" y="13408239"/>
          <a:ext cx="889000" cy="276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68692</xdr:rowOff>
    </xdr:from>
    <xdr:to>
      <xdr:col>15</xdr:col>
      <xdr:colOff>101600</xdr:colOff>
      <xdr:row>77</xdr:row>
      <xdr:rowOff>170292</xdr:rowOff>
    </xdr:to>
    <xdr:sp macro="" textlink="">
      <xdr:nvSpPr>
        <xdr:cNvPr id="181" name="フローチャート: 判断 180">
          <a:extLst>
            <a:ext uri="{FF2B5EF4-FFF2-40B4-BE49-F238E27FC236}">
              <a16:creationId xmlns:a16="http://schemas.microsoft.com/office/drawing/2014/main" id="{00000000-0008-0000-0600-0000B5000000}"/>
            </a:ext>
          </a:extLst>
        </xdr:cNvPr>
        <xdr:cNvSpPr/>
      </xdr:nvSpPr>
      <xdr:spPr>
        <a:xfrm>
          <a:off x="2857500" y="132703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76</xdr:row>
      <xdr:rowOff>15369</xdr:rowOff>
    </xdr:from>
    <xdr:ext cx="469744" cy="259045"/>
    <xdr:sp macro="" textlink="">
      <xdr:nvSpPr>
        <xdr:cNvPr id="182" name="テキスト ボックス 181">
          <a:extLst>
            <a:ext uri="{FF2B5EF4-FFF2-40B4-BE49-F238E27FC236}">
              <a16:creationId xmlns:a16="http://schemas.microsoft.com/office/drawing/2014/main" id="{00000000-0008-0000-0600-0000B6000000}"/>
            </a:ext>
          </a:extLst>
        </xdr:cNvPr>
        <xdr:cNvSpPr txBox="1"/>
      </xdr:nvSpPr>
      <xdr:spPr>
        <a:xfrm>
          <a:off x="2673428" y="130455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78</xdr:row>
      <xdr:rowOff>62753</xdr:rowOff>
    </xdr:from>
    <xdr:to>
      <xdr:col>10</xdr:col>
      <xdr:colOff>114300</xdr:colOff>
      <xdr:row>78</xdr:row>
      <xdr:rowOff>69794</xdr:rowOff>
    </xdr:to>
    <xdr:cxnSp macro="">
      <xdr:nvCxnSpPr>
        <xdr:cNvPr id="183" name="直線コネクタ 182">
          <a:extLst>
            <a:ext uri="{FF2B5EF4-FFF2-40B4-BE49-F238E27FC236}">
              <a16:creationId xmlns:a16="http://schemas.microsoft.com/office/drawing/2014/main" id="{00000000-0008-0000-0600-0000B7000000}"/>
            </a:ext>
          </a:extLst>
        </xdr:cNvPr>
        <xdr:cNvCxnSpPr/>
      </xdr:nvCxnSpPr>
      <xdr:spPr>
        <a:xfrm flipV="1">
          <a:off x="1130300" y="13435853"/>
          <a:ext cx="889000" cy="70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73492</xdr:rowOff>
    </xdr:from>
    <xdr:to>
      <xdr:col>10</xdr:col>
      <xdr:colOff>165100</xdr:colOff>
      <xdr:row>78</xdr:row>
      <xdr:rowOff>3642</xdr:rowOff>
    </xdr:to>
    <xdr:sp macro="" textlink="">
      <xdr:nvSpPr>
        <xdr:cNvPr id="184" name="フローチャート: 判断 183">
          <a:extLst>
            <a:ext uri="{FF2B5EF4-FFF2-40B4-BE49-F238E27FC236}">
              <a16:creationId xmlns:a16="http://schemas.microsoft.com/office/drawing/2014/main" id="{00000000-0008-0000-0600-0000B8000000}"/>
            </a:ext>
          </a:extLst>
        </xdr:cNvPr>
        <xdr:cNvSpPr/>
      </xdr:nvSpPr>
      <xdr:spPr>
        <a:xfrm>
          <a:off x="1968500" y="132751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76</xdr:row>
      <xdr:rowOff>20169</xdr:rowOff>
    </xdr:from>
    <xdr:ext cx="469744" cy="259045"/>
    <xdr:sp macro="" textlink="">
      <xdr:nvSpPr>
        <xdr:cNvPr id="185" name="テキスト ボックス 184">
          <a:extLst>
            <a:ext uri="{FF2B5EF4-FFF2-40B4-BE49-F238E27FC236}">
              <a16:creationId xmlns:a16="http://schemas.microsoft.com/office/drawing/2014/main" id="{00000000-0008-0000-0600-0000B9000000}"/>
            </a:ext>
          </a:extLst>
        </xdr:cNvPr>
        <xdr:cNvSpPr txBox="1"/>
      </xdr:nvSpPr>
      <xdr:spPr>
        <a:xfrm>
          <a:off x="1784428" y="130503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74819</xdr:rowOff>
    </xdr:from>
    <xdr:to>
      <xdr:col>6</xdr:col>
      <xdr:colOff>38100</xdr:colOff>
      <xdr:row>78</xdr:row>
      <xdr:rowOff>4969</xdr:rowOff>
    </xdr:to>
    <xdr:sp macro="" textlink="">
      <xdr:nvSpPr>
        <xdr:cNvPr id="186" name="フローチャート: 判断 185">
          <a:extLst>
            <a:ext uri="{FF2B5EF4-FFF2-40B4-BE49-F238E27FC236}">
              <a16:creationId xmlns:a16="http://schemas.microsoft.com/office/drawing/2014/main" id="{00000000-0008-0000-0600-0000BA000000}"/>
            </a:ext>
          </a:extLst>
        </xdr:cNvPr>
        <xdr:cNvSpPr/>
      </xdr:nvSpPr>
      <xdr:spPr>
        <a:xfrm>
          <a:off x="1079500" y="132764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76</xdr:row>
      <xdr:rowOff>21496</xdr:rowOff>
    </xdr:from>
    <xdr:ext cx="469744" cy="259045"/>
    <xdr:sp macro="" textlink="">
      <xdr:nvSpPr>
        <xdr:cNvPr id="187" name="テキスト ボックス 186">
          <a:extLst>
            <a:ext uri="{FF2B5EF4-FFF2-40B4-BE49-F238E27FC236}">
              <a16:creationId xmlns:a16="http://schemas.microsoft.com/office/drawing/2014/main" id="{00000000-0008-0000-0600-0000BB000000}"/>
            </a:ext>
          </a:extLst>
        </xdr:cNvPr>
        <xdr:cNvSpPr txBox="1"/>
      </xdr:nvSpPr>
      <xdr:spPr>
        <a:xfrm>
          <a:off x="895428" y="130516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8" name="テキスト ボックス 187">
          <a:extLst>
            <a:ext uri="{FF2B5EF4-FFF2-40B4-BE49-F238E27FC236}">
              <a16:creationId xmlns:a16="http://schemas.microsoft.com/office/drawing/2014/main" id="{00000000-0008-0000-0600-0000BC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600-0000BD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600-0000BF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600-0000C0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163241</xdr:rowOff>
    </xdr:from>
    <xdr:to>
      <xdr:col>24</xdr:col>
      <xdr:colOff>114300</xdr:colOff>
      <xdr:row>78</xdr:row>
      <xdr:rowOff>93391</xdr:rowOff>
    </xdr:to>
    <xdr:sp macro="" textlink="">
      <xdr:nvSpPr>
        <xdr:cNvPr id="193" name="楕円 192">
          <a:extLst>
            <a:ext uri="{FF2B5EF4-FFF2-40B4-BE49-F238E27FC236}">
              <a16:creationId xmlns:a16="http://schemas.microsoft.com/office/drawing/2014/main" id="{00000000-0008-0000-0600-0000C1000000}"/>
            </a:ext>
          </a:extLst>
        </xdr:cNvPr>
        <xdr:cNvSpPr/>
      </xdr:nvSpPr>
      <xdr:spPr>
        <a:xfrm>
          <a:off x="4584700" y="133648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78168</xdr:rowOff>
    </xdr:from>
    <xdr:ext cx="469744" cy="259045"/>
    <xdr:sp macro="" textlink="">
      <xdr:nvSpPr>
        <xdr:cNvPr id="194" name="維持補修費該当値テキスト">
          <a:extLst>
            <a:ext uri="{FF2B5EF4-FFF2-40B4-BE49-F238E27FC236}">
              <a16:creationId xmlns:a16="http://schemas.microsoft.com/office/drawing/2014/main" id="{00000000-0008-0000-0600-0000C2000000}"/>
            </a:ext>
          </a:extLst>
        </xdr:cNvPr>
        <xdr:cNvSpPr txBox="1"/>
      </xdr:nvSpPr>
      <xdr:spPr>
        <a:xfrm>
          <a:off x="4686300" y="132798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78</xdr:row>
      <xdr:rowOff>203</xdr:rowOff>
    </xdr:from>
    <xdr:to>
      <xdr:col>20</xdr:col>
      <xdr:colOff>38100</xdr:colOff>
      <xdr:row>78</xdr:row>
      <xdr:rowOff>101803</xdr:rowOff>
    </xdr:to>
    <xdr:sp macro="" textlink="">
      <xdr:nvSpPr>
        <xdr:cNvPr id="195" name="楕円 194">
          <a:extLst>
            <a:ext uri="{FF2B5EF4-FFF2-40B4-BE49-F238E27FC236}">
              <a16:creationId xmlns:a16="http://schemas.microsoft.com/office/drawing/2014/main" id="{00000000-0008-0000-0600-0000C3000000}"/>
            </a:ext>
          </a:extLst>
        </xdr:cNvPr>
        <xdr:cNvSpPr/>
      </xdr:nvSpPr>
      <xdr:spPr>
        <a:xfrm>
          <a:off x="3746500" y="133733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78</xdr:row>
      <xdr:rowOff>92930</xdr:rowOff>
    </xdr:from>
    <xdr:ext cx="469744" cy="259045"/>
    <xdr:sp macro="" textlink="">
      <xdr:nvSpPr>
        <xdr:cNvPr id="196" name="テキスト ボックス 195">
          <a:extLst>
            <a:ext uri="{FF2B5EF4-FFF2-40B4-BE49-F238E27FC236}">
              <a16:creationId xmlns:a16="http://schemas.microsoft.com/office/drawing/2014/main" id="{00000000-0008-0000-0600-0000C4000000}"/>
            </a:ext>
          </a:extLst>
        </xdr:cNvPr>
        <xdr:cNvSpPr txBox="1"/>
      </xdr:nvSpPr>
      <xdr:spPr>
        <a:xfrm>
          <a:off x="3562428" y="134660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77</xdr:row>
      <xdr:rowOff>155789</xdr:rowOff>
    </xdr:from>
    <xdr:to>
      <xdr:col>15</xdr:col>
      <xdr:colOff>101600</xdr:colOff>
      <xdr:row>78</xdr:row>
      <xdr:rowOff>85939</xdr:rowOff>
    </xdr:to>
    <xdr:sp macro="" textlink="">
      <xdr:nvSpPr>
        <xdr:cNvPr id="197" name="楕円 196">
          <a:extLst>
            <a:ext uri="{FF2B5EF4-FFF2-40B4-BE49-F238E27FC236}">
              <a16:creationId xmlns:a16="http://schemas.microsoft.com/office/drawing/2014/main" id="{00000000-0008-0000-0600-0000C5000000}"/>
            </a:ext>
          </a:extLst>
        </xdr:cNvPr>
        <xdr:cNvSpPr/>
      </xdr:nvSpPr>
      <xdr:spPr>
        <a:xfrm>
          <a:off x="2857500" y="133574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78</xdr:row>
      <xdr:rowOff>77066</xdr:rowOff>
    </xdr:from>
    <xdr:ext cx="469744" cy="259045"/>
    <xdr:sp macro="" textlink="">
      <xdr:nvSpPr>
        <xdr:cNvPr id="198" name="テキスト ボックス 197">
          <a:extLst>
            <a:ext uri="{FF2B5EF4-FFF2-40B4-BE49-F238E27FC236}">
              <a16:creationId xmlns:a16="http://schemas.microsoft.com/office/drawing/2014/main" id="{00000000-0008-0000-0600-0000C6000000}"/>
            </a:ext>
          </a:extLst>
        </xdr:cNvPr>
        <xdr:cNvSpPr txBox="1"/>
      </xdr:nvSpPr>
      <xdr:spPr>
        <a:xfrm>
          <a:off x="2673428" y="134501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78</xdr:row>
      <xdr:rowOff>11953</xdr:rowOff>
    </xdr:from>
    <xdr:to>
      <xdr:col>10</xdr:col>
      <xdr:colOff>165100</xdr:colOff>
      <xdr:row>78</xdr:row>
      <xdr:rowOff>113553</xdr:rowOff>
    </xdr:to>
    <xdr:sp macro="" textlink="">
      <xdr:nvSpPr>
        <xdr:cNvPr id="199" name="楕円 198">
          <a:extLst>
            <a:ext uri="{FF2B5EF4-FFF2-40B4-BE49-F238E27FC236}">
              <a16:creationId xmlns:a16="http://schemas.microsoft.com/office/drawing/2014/main" id="{00000000-0008-0000-0600-0000C7000000}"/>
            </a:ext>
          </a:extLst>
        </xdr:cNvPr>
        <xdr:cNvSpPr/>
      </xdr:nvSpPr>
      <xdr:spPr>
        <a:xfrm>
          <a:off x="1968500" y="133850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78</xdr:row>
      <xdr:rowOff>104680</xdr:rowOff>
    </xdr:from>
    <xdr:ext cx="469744" cy="259045"/>
    <xdr:sp macro="" textlink="">
      <xdr:nvSpPr>
        <xdr:cNvPr id="200" name="テキスト ボックス 199">
          <a:extLst>
            <a:ext uri="{FF2B5EF4-FFF2-40B4-BE49-F238E27FC236}">
              <a16:creationId xmlns:a16="http://schemas.microsoft.com/office/drawing/2014/main" id="{00000000-0008-0000-0600-0000C8000000}"/>
            </a:ext>
          </a:extLst>
        </xdr:cNvPr>
        <xdr:cNvSpPr txBox="1"/>
      </xdr:nvSpPr>
      <xdr:spPr>
        <a:xfrm>
          <a:off x="1784428" y="1347778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18994</xdr:rowOff>
    </xdr:from>
    <xdr:to>
      <xdr:col>6</xdr:col>
      <xdr:colOff>38100</xdr:colOff>
      <xdr:row>78</xdr:row>
      <xdr:rowOff>120594</xdr:rowOff>
    </xdr:to>
    <xdr:sp macro="" textlink="">
      <xdr:nvSpPr>
        <xdr:cNvPr id="201" name="楕円 200">
          <a:extLst>
            <a:ext uri="{FF2B5EF4-FFF2-40B4-BE49-F238E27FC236}">
              <a16:creationId xmlns:a16="http://schemas.microsoft.com/office/drawing/2014/main" id="{00000000-0008-0000-0600-0000C9000000}"/>
            </a:ext>
          </a:extLst>
        </xdr:cNvPr>
        <xdr:cNvSpPr/>
      </xdr:nvSpPr>
      <xdr:spPr>
        <a:xfrm>
          <a:off x="1079500" y="133920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78</xdr:row>
      <xdr:rowOff>111721</xdr:rowOff>
    </xdr:from>
    <xdr:ext cx="469744" cy="259045"/>
    <xdr:sp macro="" textlink="">
      <xdr:nvSpPr>
        <xdr:cNvPr id="202" name="テキスト ボックス 201">
          <a:extLst>
            <a:ext uri="{FF2B5EF4-FFF2-40B4-BE49-F238E27FC236}">
              <a16:creationId xmlns:a16="http://schemas.microsoft.com/office/drawing/2014/main" id="{00000000-0008-0000-0600-0000CA000000}"/>
            </a:ext>
          </a:extLst>
        </xdr:cNvPr>
        <xdr:cNvSpPr txBox="1"/>
      </xdr:nvSpPr>
      <xdr:spPr>
        <a:xfrm>
          <a:off x="895428" y="134848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3" name="正方形/長方形 202">
          <a:extLst>
            <a:ext uri="{FF2B5EF4-FFF2-40B4-BE49-F238E27FC236}">
              <a16:creationId xmlns:a16="http://schemas.microsoft.com/office/drawing/2014/main" id="{00000000-0008-0000-0600-0000CB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4" name="正方形/長方形 203">
          <a:extLst>
            <a:ext uri="{FF2B5EF4-FFF2-40B4-BE49-F238E27FC236}">
              <a16:creationId xmlns:a16="http://schemas.microsoft.com/office/drawing/2014/main" id="{00000000-0008-0000-0600-0000CC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5" name="正方形/長方形 204">
          <a:extLst>
            <a:ext uri="{FF2B5EF4-FFF2-40B4-BE49-F238E27FC236}">
              <a16:creationId xmlns:a16="http://schemas.microsoft.com/office/drawing/2014/main" id="{00000000-0008-0000-0600-0000CD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6" name="正方形/長方形 205">
          <a:extLst>
            <a:ext uri="{FF2B5EF4-FFF2-40B4-BE49-F238E27FC236}">
              <a16:creationId xmlns:a16="http://schemas.microsoft.com/office/drawing/2014/main" id="{00000000-0008-0000-0600-0000CE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7" name="正方形/長方形 206">
          <a:extLst>
            <a:ext uri="{FF2B5EF4-FFF2-40B4-BE49-F238E27FC236}">
              <a16:creationId xmlns:a16="http://schemas.microsoft.com/office/drawing/2014/main" id="{00000000-0008-0000-0600-0000CF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143,965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8" name="正方形/長方形 207">
          <a:extLst>
            <a:ext uri="{FF2B5EF4-FFF2-40B4-BE49-F238E27FC236}">
              <a16:creationId xmlns:a16="http://schemas.microsoft.com/office/drawing/2014/main" id="{00000000-0008-0000-0600-0000D0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9" name="正方形/長方形 208">
          <a:extLst>
            <a:ext uri="{FF2B5EF4-FFF2-40B4-BE49-F238E27FC236}">
              <a16:creationId xmlns:a16="http://schemas.microsoft.com/office/drawing/2014/main" id="{00000000-0008-0000-0600-0000D1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117,463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0" name="正方形/長方形 209">
          <a:extLst>
            <a:ext uri="{FF2B5EF4-FFF2-40B4-BE49-F238E27FC236}">
              <a16:creationId xmlns:a16="http://schemas.microsoft.com/office/drawing/2014/main" id="{00000000-0008-0000-0600-0000D2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1" name="テキスト ボックス 210">
          <a:extLst>
            <a:ext uri="{FF2B5EF4-FFF2-40B4-BE49-F238E27FC236}">
              <a16:creationId xmlns:a16="http://schemas.microsoft.com/office/drawing/2014/main" id="{00000000-0008-0000-0600-0000D3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2" name="直線コネクタ 211">
          <a:extLst>
            <a:ext uri="{FF2B5EF4-FFF2-40B4-BE49-F238E27FC236}">
              <a16:creationId xmlns:a16="http://schemas.microsoft.com/office/drawing/2014/main" id="{00000000-0008-0000-0600-0000D4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100</xdr:row>
      <xdr:rowOff>111777</xdr:rowOff>
    </xdr:from>
    <xdr:ext cx="531299" cy="259045"/>
    <xdr:sp macro="" textlink="">
      <xdr:nvSpPr>
        <xdr:cNvPr id="213" name="テキスト ボックス 212">
          <a:extLst>
            <a:ext uri="{FF2B5EF4-FFF2-40B4-BE49-F238E27FC236}">
              <a16:creationId xmlns:a16="http://schemas.microsoft.com/office/drawing/2014/main" id="{00000000-0008-0000-0600-0000D5000000}"/>
            </a:ext>
          </a:extLst>
        </xdr:cNvPr>
        <xdr:cNvSpPr txBox="1"/>
      </xdr:nvSpPr>
      <xdr:spPr>
        <a:xfrm>
          <a:off x="230701" y="1725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98879</xdr:rowOff>
    </xdr:from>
    <xdr:to>
      <xdr:col>28</xdr:col>
      <xdr:colOff>114300</xdr:colOff>
      <xdr:row>99</xdr:row>
      <xdr:rowOff>98879</xdr:rowOff>
    </xdr:to>
    <xdr:cxnSp macro="">
      <xdr:nvCxnSpPr>
        <xdr:cNvPr id="214" name="直線コネクタ 213">
          <a:extLst>
            <a:ext uri="{FF2B5EF4-FFF2-40B4-BE49-F238E27FC236}">
              <a16:creationId xmlns:a16="http://schemas.microsoft.com/office/drawing/2014/main" id="{00000000-0008-0000-0600-0000D6000000}"/>
            </a:ext>
          </a:extLst>
        </xdr:cNvPr>
        <xdr:cNvCxnSpPr/>
      </xdr:nvCxnSpPr>
      <xdr:spPr>
        <a:xfrm>
          <a:off x="762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98</xdr:row>
      <xdr:rowOff>128106</xdr:rowOff>
    </xdr:from>
    <xdr:ext cx="531299" cy="259045"/>
    <xdr:sp macro="" textlink="">
      <xdr:nvSpPr>
        <xdr:cNvPr id="215" name="テキスト ボックス 214">
          <a:extLst>
            <a:ext uri="{FF2B5EF4-FFF2-40B4-BE49-F238E27FC236}">
              <a16:creationId xmlns:a16="http://schemas.microsoft.com/office/drawing/2014/main" id="{00000000-0008-0000-0600-0000D7000000}"/>
            </a:ext>
          </a:extLst>
        </xdr:cNvPr>
        <xdr:cNvSpPr txBox="1"/>
      </xdr:nvSpPr>
      <xdr:spPr>
        <a:xfrm>
          <a:off x="230701" y="1693020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115207</xdr:rowOff>
    </xdr:from>
    <xdr:to>
      <xdr:col>28</xdr:col>
      <xdr:colOff>114300</xdr:colOff>
      <xdr:row>97</xdr:row>
      <xdr:rowOff>115207</xdr:rowOff>
    </xdr:to>
    <xdr:cxnSp macro="">
      <xdr:nvCxnSpPr>
        <xdr:cNvPr id="216" name="直線コネクタ 215">
          <a:extLst>
            <a:ext uri="{FF2B5EF4-FFF2-40B4-BE49-F238E27FC236}">
              <a16:creationId xmlns:a16="http://schemas.microsoft.com/office/drawing/2014/main" id="{00000000-0008-0000-0600-0000D8000000}"/>
            </a:ext>
          </a:extLst>
        </xdr:cNvPr>
        <xdr:cNvCxnSpPr/>
      </xdr:nvCxnSpPr>
      <xdr:spPr>
        <a:xfrm>
          <a:off x="762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144434</xdr:rowOff>
    </xdr:from>
    <xdr:ext cx="531299" cy="259045"/>
    <xdr:sp macro="" textlink="">
      <xdr:nvSpPr>
        <xdr:cNvPr id="217" name="テキスト ボックス 216">
          <a:extLst>
            <a:ext uri="{FF2B5EF4-FFF2-40B4-BE49-F238E27FC236}">
              <a16:creationId xmlns:a16="http://schemas.microsoft.com/office/drawing/2014/main" id="{00000000-0008-0000-0600-0000D9000000}"/>
            </a:ext>
          </a:extLst>
        </xdr:cNvPr>
        <xdr:cNvSpPr txBox="1"/>
      </xdr:nvSpPr>
      <xdr:spPr>
        <a:xfrm>
          <a:off x="230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95</xdr:row>
      <xdr:rowOff>131536</xdr:rowOff>
    </xdr:from>
    <xdr:to>
      <xdr:col>28</xdr:col>
      <xdr:colOff>114300</xdr:colOff>
      <xdr:row>95</xdr:row>
      <xdr:rowOff>131536</xdr:rowOff>
    </xdr:to>
    <xdr:cxnSp macro="">
      <xdr:nvCxnSpPr>
        <xdr:cNvPr id="218" name="直線コネクタ 217">
          <a:extLst>
            <a:ext uri="{FF2B5EF4-FFF2-40B4-BE49-F238E27FC236}">
              <a16:creationId xmlns:a16="http://schemas.microsoft.com/office/drawing/2014/main" id="{00000000-0008-0000-0600-0000DA000000}"/>
            </a:ext>
          </a:extLst>
        </xdr:cNvPr>
        <xdr:cNvCxnSpPr/>
      </xdr:nvCxnSpPr>
      <xdr:spPr>
        <a:xfrm>
          <a:off x="762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94</xdr:row>
      <xdr:rowOff>160763</xdr:rowOff>
    </xdr:from>
    <xdr:ext cx="595419" cy="259045"/>
    <xdr:sp macro="" textlink="">
      <xdr:nvSpPr>
        <xdr:cNvPr id="219" name="テキスト ボックス 218">
          <a:extLst>
            <a:ext uri="{FF2B5EF4-FFF2-40B4-BE49-F238E27FC236}">
              <a16:creationId xmlns:a16="http://schemas.microsoft.com/office/drawing/2014/main" id="{00000000-0008-0000-0600-0000DB000000}"/>
            </a:ext>
          </a:extLst>
        </xdr:cNvPr>
        <xdr:cNvSpPr txBox="1"/>
      </xdr:nvSpPr>
      <xdr:spPr>
        <a:xfrm>
          <a:off x="166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147864</xdr:rowOff>
    </xdr:from>
    <xdr:to>
      <xdr:col>28</xdr:col>
      <xdr:colOff>114300</xdr:colOff>
      <xdr:row>93</xdr:row>
      <xdr:rowOff>147864</xdr:rowOff>
    </xdr:to>
    <xdr:cxnSp macro="">
      <xdr:nvCxnSpPr>
        <xdr:cNvPr id="220" name="直線コネクタ 219">
          <a:extLst>
            <a:ext uri="{FF2B5EF4-FFF2-40B4-BE49-F238E27FC236}">
              <a16:creationId xmlns:a16="http://schemas.microsoft.com/office/drawing/2014/main" id="{00000000-0008-0000-0600-0000DC000000}"/>
            </a:ext>
          </a:extLst>
        </xdr:cNvPr>
        <xdr:cNvCxnSpPr/>
      </xdr:nvCxnSpPr>
      <xdr:spPr>
        <a:xfrm>
          <a:off x="762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5641</xdr:rowOff>
    </xdr:from>
    <xdr:ext cx="595419" cy="259045"/>
    <xdr:sp macro="" textlink="">
      <xdr:nvSpPr>
        <xdr:cNvPr id="221" name="テキスト ボックス 220">
          <a:extLst>
            <a:ext uri="{FF2B5EF4-FFF2-40B4-BE49-F238E27FC236}">
              <a16:creationId xmlns:a16="http://schemas.microsoft.com/office/drawing/2014/main" id="{00000000-0008-0000-0600-0000DD000000}"/>
            </a:ext>
          </a:extLst>
        </xdr:cNvPr>
        <xdr:cNvSpPr txBox="1"/>
      </xdr:nvSpPr>
      <xdr:spPr>
        <a:xfrm>
          <a:off x="166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164193</xdr:rowOff>
    </xdr:from>
    <xdr:to>
      <xdr:col>28</xdr:col>
      <xdr:colOff>114300</xdr:colOff>
      <xdr:row>91</xdr:row>
      <xdr:rowOff>164193</xdr:rowOff>
    </xdr:to>
    <xdr:cxnSp macro="">
      <xdr:nvCxnSpPr>
        <xdr:cNvPr id="222" name="直線コネクタ 221">
          <a:extLst>
            <a:ext uri="{FF2B5EF4-FFF2-40B4-BE49-F238E27FC236}">
              <a16:creationId xmlns:a16="http://schemas.microsoft.com/office/drawing/2014/main" id="{00000000-0008-0000-0600-0000DE000000}"/>
            </a:ext>
          </a:extLst>
        </xdr:cNvPr>
        <xdr:cNvCxnSpPr/>
      </xdr:nvCxnSpPr>
      <xdr:spPr>
        <a:xfrm>
          <a:off x="762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21970</xdr:rowOff>
    </xdr:from>
    <xdr:ext cx="595419" cy="259045"/>
    <xdr:sp macro="" textlink="">
      <xdr:nvSpPr>
        <xdr:cNvPr id="223" name="テキスト ボックス 222">
          <a:extLst>
            <a:ext uri="{FF2B5EF4-FFF2-40B4-BE49-F238E27FC236}">
              <a16:creationId xmlns:a16="http://schemas.microsoft.com/office/drawing/2014/main" id="{00000000-0008-0000-0600-0000DF000000}"/>
            </a:ext>
          </a:extLst>
        </xdr:cNvPr>
        <xdr:cNvSpPr txBox="1"/>
      </xdr:nvSpPr>
      <xdr:spPr>
        <a:xfrm>
          <a:off x="166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9071</xdr:rowOff>
    </xdr:from>
    <xdr:to>
      <xdr:col>28</xdr:col>
      <xdr:colOff>114300</xdr:colOff>
      <xdr:row>90</xdr:row>
      <xdr:rowOff>9071</xdr:rowOff>
    </xdr:to>
    <xdr:cxnSp macro="">
      <xdr:nvCxnSpPr>
        <xdr:cNvPr id="224" name="直線コネクタ 223">
          <a:extLst>
            <a:ext uri="{FF2B5EF4-FFF2-40B4-BE49-F238E27FC236}">
              <a16:creationId xmlns:a16="http://schemas.microsoft.com/office/drawing/2014/main" id="{00000000-0008-0000-0600-0000E0000000}"/>
            </a:ext>
          </a:extLst>
        </xdr:cNvPr>
        <xdr:cNvCxnSpPr/>
      </xdr:nvCxnSpPr>
      <xdr:spPr>
        <a:xfrm>
          <a:off x="762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38298</xdr:rowOff>
    </xdr:from>
    <xdr:ext cx="595419" cy="259045"/>
    <xdr:sp macro="" textlink="">
      <xdr:nvSpPr>
        <xdr:cNvPr id="225" name="テキスト ボックス 224">
          <a:extLst>
            <a:ext uri="{FF2B5EF4-FFF2-40B4-BE49-F238E27FC236}">
              <a16:creationId xmlns:a16="http://schemas.microsoft.com/office/drawing/2014/main" id="{00000000-0008-0000-0600-0000E1000000}"/>
            </a:ext>
          </a:extLst>
        </xdr:cNvPr>
        <xdr:cNvSpPr txBox="1"/>
      </xdr:nvSpPr>
      <xdr:spPr>
        <a:xfrm>
          <a:off x="166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6" name="直線コネクタ 225">
          <a:extLst>
            <a:ext uri="{FF2B5EF4-FFF2-40B4-BE49-F238E27FC236}">
              <a16:creationId xmlns:a16="http://schemas.microsoft.com/office/drawing/2014/main" id="{00000000-0008-0000-0600-0000E2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7" name="テキスト ボックス 226">
          <a:extLst>
            <a:ext uri="{FF2B5EF4-FFF2-40B4-BE49-F238E27FC236}">
              <a16:creationId xmlns:a16="http://schemas.microsoft.com/office/drawing/2014/main" id="{00000000-0008-0000-0600-0000E3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8" name="扶助費グラフ枠">
          <a:extLst>
            <a:ext uri="{FF2B5EF4-FFF2-40B4-BE49-F238E27FC236}">
              <a16:creationId xmlns:a16="http://schemas.microsoft.com/office/drawing/2014/main" id="{00000000-0008-0000-0600-0000E4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91</xdr:row>
      <xdr:rowOff>65982</xdr:rowOff>
    </xdr:from>
    <xdr:to>
      <xdr:col>24</xdr:col>
      <xdr:colOff>62865</xdr:colOff>
      <xdr:row>99</xdr:row>
      <xdr:rowOff>144413</xdr:rowOff>
    </xdr:to>
    <xdr:cxnSp macro="">
      <xdr:nvCxnSpPr>
        <xdr:cNvPr id="229" name="直線コネクタ 228">
          <a:extLst>
            <a:ext uri="{FF2B5EF4-FFF2-40B4-BE49-F238E27FC236}">
              <a16:creationId xmlns:a16="http://schemas.microsoft.com/office/drawing/2014/main" id="{00000000-0008-0000-0600-0000E5000000}"/>
            </a:ext>
          </a:extLst>
        </xdr:cNvPr>
        <xdr:cNvCxnSpPr/>
      </xdr:nvCxnSpPr>
      <xdr:spPr>
        <a:xfrm flipV="1">
          <a:off x="4633595" y="15667932"/>
          <a:ext cx="1270" cy="145003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99</xdr:row>
      <xdr:rowOff>148240</xdr:rowOff>
    </xdr:from>
    <xdr:ext cx="534377" cy="259045"/>
    <xdr:sp macro="" textlink="">
      <xdr:nvSpPr>
        <xdr:cNvPr id="230" name="扶助費最小値テキスト">
          <a:extLst>
            <a:ext uri="{FF2B5EF4-FFF2-40B4-BE49-F238E27FC236}">
              <a16:creationId xmlns:a16="http://schemas.microsoft.com/office/drawing/2014/main" id="{00000000-0008-0000-0600-0000E6000000}"/>
            </a:ext>
          </a:extLst>
        </xdr:cNvPr>
        <xdr:cNvSpPr txBox="1"/>
      </xdr:nvSpPr>
      <xdr:spPr>
        <a:xfrm>
          <a:off x="4686300" y="171217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55,817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144413</xdr:rowOff>
    </xdr:from>
    <xdr:to>
      <xdr:col>24</xdr:col>
      <xdr:colOff>152400</xdr:colOff>
      <xdr:row>99</xdr:row>
      <xdr:rowOff>144413</xdr:rowOff>
    </xdr:to>
    <xdr:cxnSp macro="">
      <xdr:nvCxnSpPr>
        <xdr:cNvPr id="231" name="直線コネクタ 230">
          <a:extLst>
            <a:ext uri="{FF2B5EF4-FFF2-40B4-BE49-F238E27FC236}">
              <a16:creationId xmlns:a16="http://schemas.microsoft.com/office/drawing/2014/main" id="{00000000-0008-0000-0600-0000E7000000}"/>
            </a:ext>
          </a:extLst>
        </xdr:cNvPr>
        <xdr:cNvCxnSpPr/>
      </xdr:nvCxnSpPr>
      <xdr:spPr>
        <a:xfrm>
          <a:off x="4546600" y="171179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90</xdr:row>
      <xdr:rowOff>12659</xdr:rowOff>
    </xdr:from>
    <xdr:ext cx="599010" cy="259045"/>
    <xdr:sp macro="" textlink="">
      <xdr:nvSpPr>
        <xdr:cNvPr id="232" name="扶助費最大値テキスト">
          <a:extLst>
            <a:ext uri="{FF2B5EF4-FFF2-40B4-BE49-F238E27FC236}">
              <a16:creationId xmlns:a16="http://schemas.microsoft.com/office/drawing/2014/main" id="{00000000-0008-0000-0600-0000E8000000}"/>
            </a:ext>
          </a:extLst>
        </xdr:cNvPr>
        <xdr:cNvSpPr txBox="1"/>
      </xdr:nvSpPr>
      <xdr:spPr>
        <a:xfrm>
          <a:off x="4686300" y="154431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189,022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91</xdr:row>
      <xdr:rowOff>65982</xdr:rowOff>
    </xdr:from>
    <xdr:to>
      <xdr:col>24</xdr:col>
      <xdr:colOff>152400</xdr:colOff>
      <xdr:row>91</xdr:row>
      <xdr:rowOff>65982</xdr:rowOff>
    </xdr:to>
    <xdr:cxnSp macro="">
      <xdr:nvCxnSpPr>
        <xdr:cNvPr id="233" name="直線コネクタ 232">
          <a:extLst>
            <a:ext uri="{FF2B5EF4-FFF2-40B4-BE49-F238E27FC236}">
              <a16:creationId xmlns:a16="http://schemas.microsoft.com/office/drawing/2014/main" id="{00000000-0008-0000-0600-0000E9000000}"/>
            </a:ext>
          </a:extLst>
        </xdr:cNvPr>
        <xdr:cNvCxnSpPr/>
      </xdr:nvCxnSpPr>
      <xdr:spPr>
        <a:xfrm>
          <a:off x="4546600" y="156679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9279</xdr:rowOff>
    </xdr:from>
    <xdr:to>
      <xdr:col>24</xdr:col>
      <xdr:colOff>63500</xdr:colOff>
      <xdr:row>97</xdr:row>
      <xdr:rowOff>92684</xdr:rowOff>
    </xdr:to>
    <xdr:cxnSp macro="">
      <xdr:nvCxnSpPr>
        <xdr:cNvPr id="234" name="直線コネクタ 233">
          <a:extLst>
            <a:ext uri="{FF2B5EF4-FFF2-40B4-BE49-F238E27FC236}">
              <a16:creationId xmlns:a16="http://schemas.microsoft.com/office/drawing/2014/main" id="{00000000-0008-0000-0600-0000EA000000}"/>
            </a:ext>
          </a:extLst>
        </xdr:cNvPr>
        <xdr:cNvCxnSpPr/>
      </xdr:nvCxnSpPr>
      <xdr:spPr>
        <a:xfrm flipV="1">
          <a:off x="3797300" y="16639929"/>
          <a:ext cx="838200" cy="834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58056</xdr:rowOff>
    </xdr:from>
    <xdr:ext cx="599010" cy="259045"/>
    <xdr:sp macro="" textlink="">
      <xdr:nvSpPr>
        <xdr:cNvPr id="235" name="扶助費平均値テキスト">
          <a:extLst>
            <a:ext uri="{FF2B5EF4-FFF2-40B4-BE49-F238E27FC236}">
              <a16:creationId xmlns:a16="http://schemas.microsoft.com/office/drawing/2014/main" id="{00000000-0008-0000-0600-0000EB000000}"/>
            </a:ext>
          </a:extLst>
        </xdr:cNvPr>
        <xdr:cNvSpPr txBox="1"/>
      </xdr:nvSpPr>
      <xdr:spPr>
        <a:xfrm>
          <a:off x="4686300" y="1634580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108,435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35179</xdr:rowOff>
    </xdr:from>
    <xdr:to>
      <xdr:col>24</xdr:col>
      <xdr:colOff>114300</xdr:colOff>
      <xdr:row>96</xdr:row>
      <xdr:rowOff>136779</xdr:rowOff>
    </xdr:to>
    <xdr:sp macro="" textlink="">
      <xdr:nvSpPr>
        <xdr:cNvPr id="236" name="フローチャート: 判断 235">
          <a:extLst>
            <a:ext uri="{FF2B5EF4-FFF2-40B4-BE49-F238E27FC236}">
              <a16:creationId xmlns:a16="http://schemas.microsoft.com/office/drawing/2014/main" id="{00000000-0008-0000-0600-0000EC000000}"/>
            </a:ext>
          </a:extLst>
        </xdr:cNvPr>
        <xdr:cNvSpPr/>
      </xdr:nvSpPr>
      <xdr:spPr>
        <a:xfrm>
          <a:off x="4584700" y="164943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92684</xdr:rowOff>
    </xdr:from>
    <xdr:to>
      <xdr:col>19</xdr:col>
      <xdr:colOff>177800</xdr:colOff>
      <xdr:row>98</xdr:row>
      <xdr:rowOff>950</xdr:rowOff>
    </xdr:to>
    <xdr:cxnSp macro="">
      <xdr:nvCxnSpPr>
        <xdr:cNvPr id="237" name="直線コネクタ 236">
          <a:extLst>
            <a:ext uri="{FF2B5EF4-FFF2-40B4-BE49-F238E27FC236}">
              <a16:creationId xmlns:a16="http://schemas.microsoft.com/office/drawing/2014/main" id="{00000000-0008-0000-0600-0000ED000000}"/>
            </a:ext>
          </a:extLst>
        </xdr:cNvPr>
        <xdr:cNvCxnSpPr/>
      </xdr:nvCxnSpPr>
      <xdr:spPr>
        <a:xfrm flipV="1">
          <a:off x="2908300" y="16723334"/>
          <a:ext cx="889000" cy="79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96</xdr:row>
      <xdr:rowOff>155085</xdr:rowOff>
    </xdr:from>
    <xdr:to>
      <xdr:col>20</xdr:col>
      <xdr:colOff>38100</xdr:colOff>
      <xdr:row>97</xdr:row>
      <xdr:rowOff>85235</xdr:rowOff>
    </xdr:to>
    <xdr:sp macro="" textlink="">
      <xdr:nvSpPr>
        <xdr:cNvPr id="238" name="フローチャート: 判断 237">
          <a:extLst>
            <a:ext uri="{FF2B5EF4-FFF2-40B4-BE49-F238E27FC236}">
              <a16:creationId xmlns:a16="http://schemas.microsoft.com/office/drawing/2014/main" id="{00000000-0008-0000-0600-0000EE000000}"/>
            </a:ext>
          </a:extLst>
        </xdr:cNvPr>
        <xdr:cNvSpPr/>
      </xdr:nvSpPr>
      <xdr:spPr>
        <a:xfrm>
          <a:off x="3746500" y="166142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95</xdr:row>
      <xdr:rowOff>101762</xdr:rowOff>
    </xdr:from>
    <xdr:ext cx="534377" cy="259045"/>
    <xdr:sp macro="" textlink="">
      <xdr:nvSpPr>
        <xdr:cNvPr id="239" name="テキスト ボックス 238">
          <a:extLst>
            <a:ext uri="{FF2B5EF4-FFF2-40B4-BE49-F238E27FC236}">
              <a16:creationId xmlns:a16="http://schemas.microsoft.com/office/drawing/2014/main" id="{00000000-0008-0000-0600-0000EF000000}"/>
            </a:ext>
          </a:extLst>
        </xdr:cNvPr>
        <xdr:cNvSpPr txBox="1"/>
      </xdr:nvSpPr>
      <xdr:spPr>
        <a:xfrm>
          <a:off x="3530111" y="163895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97,420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97</xdr:row>
      <xdr:rowOff>39475</xdr:rowOff>
    </xdr:from>
    <xdr:to>
      <xdr:col>15</xdr:col>
      <xdr:colOff>50800</xdr:colOff>
      <xdr:row>98</xdr:row>
      <xdr:rowOff>950</xdr:rowOff>
    </xdr:to>
    <xdr:cxnSp macro="">
      <xdr:nvCxnSpPr>
        <xdr:cNvPr id="240" name="直線コネクタ 239">
          <a:extLst>
            <a:ext uri="{FF2B5EF4-FFF2-40B4-BE49-F238E27FC236}">
              <a16:creationId xmlns:a16="http://schemas.microsoft.com/office/drawing/2014/main" id="{00000000-0008-0000-0600-0000F0000000}"/>
            </a:ext>
          </a:extLst>
        </xdr:cNvPr>
        <xdr:cNvCxnSpPr/>
      </xdr:nvCxnSpPr>
      <xdr:spPr>
        <a:xfrm>
          <a:off x="2019300" y="16670125"/>
          <a:ext cx="889000" cy="1329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97</xdr:row>
      <xdr:rowOff>78395</xdr:rowOff>
    </xdr:from>
    <xdr:to>
      <xdr:col>15</xdr:col>
      <xdr:colOff>101600</xdr:colOff>
      <xdr:row>98</xdr:row>
      <xdr:rowOff>8545</xdr:rowOff>
    </xdr:to>
    <xdr:sp macro="" textlink="">
      <xdr:nvSpPr>
        <xdr:cNvPr id="241" name="フローチャート: 判断 240">
          <a:extLst>
            <a:ext uri="{FF2B5EF4-FFF2-40B4-BE49-F238E27FC236}">
              <a16:creationId xmlns:a16="http://schemas.microsoft.com/office/drawing/2014/main" id="{00000000-0008-0000-0600-0000F1000000}"/>
            </a:ext>
          </a:extLst>
        </xdr:cNvPr>
        <xdr:cNvSpPr/>
      </xdr:nvSpPr>
      <xdr:spPr>
        <a:xfrm>
          <a:off x="2857500" y="167090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96</xdr:row>
      <xdr:rowOff>25072</xdr:rowOff>
    </xdr:from>
    <xdr:ext cx="534377" cy="259045"/>
    <xdr:sp macro="" textlink="">
      <xdr:nvSpPr>
        <xdr:cNvPr id="242" name="テキスト ボックス 241">
          <a:extLst>
            <a:ext uri="{FF2B5EF4-FFF2-40B4-BE49-F238E27FC236}">
              <a16:creationId xmlns:a16="http://schemas.microsoft.com/office/drawing/2014/main" id="{00000000-0008-0000-0600-0000F2000000}"/>
            </a:ext>
          </a:extLst>
        </xdr:cNvPr>
        <xdr:cNvSpPr txBox="1"/>
      </xdr:nvSpPr>
      <xdr:spPr>
        <a:xfrm>
          <a:off x="2641111" y="164842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88,715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97</xdr:row>
      <xdr:rowOff>39475</xdr:rowOff>
    </xdr:from>
    <xdr:to>
      <xdr:col>10</xdr:col>
      <xdr:colOff>114300</xdr:colOff>
      <xdr:row>98</xdr:row>
      <xdr:rowOff>152447</xdr:rowOff>
    </xdr:to>
    <xdr:cxnSp macro="">
      <xdr:nvCxnSpPr>
        <xdr:cNvPr id="243" name="直線コネクタ 242">
          <a:extLst>
            <a:ext uri="{FF2B5EF4-FFF2-40B4-BE49-F238E27FC236}">
              <a16:creationId xmlns:a16="http://schemas.microsoft.com/office/drawing/2014/main" id="{00000000-0008-0000-0600-0000F3000000}"/>
            </a:ext>
          </a:extLst>
        </xdr:cNvPr>
        <xdr:cNvCxnSpPr/>
      </xdr:nvCxnSpPr>
      <xdr:spPr>
        <a:xfrm flipV="1">
          <a:off x="1130300" y="16670125"/>
          <a:ext cx="889000" cy="2844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117889</xdr:rowOff>
    </xdr:from>
    <xdr:to>
      <xdr:col>10</xdr:col>
      <xdr:colOff>165100</xdr:colOff>
      <xdr:row>97</xdr:row>
      <xdr:rowOff>48039</xdr:rowOff>
    </xdr:to>
    <xdr:sp macro="" textlink="">
      <xdr:nvSpPr>
        <xdr:cNvPr id="244" name="フローチャート: 判断 243">
          <a:extLst>
            <a:ext uri="{FF2B5EF4-FFF2-40B4-BE49-F238E27FC236}">
              <a16:creationId xmlns:a16="http://schemas.microsoft.com/office/drawing/2014/main" id="{00000000-0008-0000-0600-0000F4000000}"/>
            </a:ext>
          </a:extLst>
        </xdr:cNvPr>
        <xdr:cNvSpPr/>
      </xdr:nvSpPr>
      <xdr:spPr>
        <a:xfrm>
          <a:off x="1968500" y="165770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95</xdr:row>
      <xdr:rowOff>64566</xdr:rowOff>
    </xdr:from>
    <xdr:ext cx="599010" cy="259045"/>
    <xdr:sp macro="" textlink="">
      <xdr:nvSpPr>
        <xdr:cNvPr id="245" name="テキスト ボックス 244">
          <a:extLst>
            <a:ext uri="{FF2B5EF4-FFF2-40B4-BE49-F238E27FC236}">
              <a16:creationId xmlns:a16="http://schemas.microsoft.com/office/drawing/2014/main" id="{00000000-0008-0000-0600-0000F5000000}"/>
            </a:ext>
          </a:extLst>
        </xdr:cNvPr>
        <xdr:cNvSpPr txBox="1"/>
      </xdr:nvSpPr>
      <xdr:spPr>
        <a:xfrm>
          <a:off x="1719795" y="163523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100,837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46544</xdr:rowOff>
    </xdr:from>
    <xdr:to>
      <xdr:col>6</xdr:col>
      <xdr:colOff>38100</xdr:colOff>
      <xdr:row>98</xdr:row>
      <xdr:rowOff>148144</xdr:rowOff>
    </xdr:to>
    <xdr:sp macro="" textlink="">
      <xdr:nvSpPr>
        <xdr:cNvPr id="246" name="フローチャート: 判断 245">
          <a:extLst>
            <a:ext uri="{FF2B5EF4-FFF2-40B4-BE49-F238E27FC236}">
              <a16:creationId xmlns:a16="http://schemas.microsoft.com/office/drawing/2014/main" id="{00000000-0008-0000-0600-0000F6000000}"/>
            </a:ext>
          </a:extLst>
        </xdr:cNvPr>
        <xdr:cNvSpPr/>
      </xdr:nvSpPr>
      <xdr:spPr>
        <a:xfrm>
          <a:off x="1079500" y="168486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96</xdr:row>
      <xdr:rowOff>164671</xdr:rowOff>
    </xdr:from>
    <xdr:ext cx="534377" cy="259045"/>
    <xdr:sp macro="" textlink="">
      <xdr:nvSpPr>
        <xdr:cNvPr id="247" name="テキスト ボックス 246">
          <a:extLst>
            <a:ext uri="{FF2B5EF4-FFF2-40B4-BE49-F238E27FC236}">
              <a16:creationId xmlns:a16="http://schemas.microsoft.com/office/drawing/2014/main" id="{00000000-0008-0000-0600-0000F7000000}"/>
            </a:ext>
          </a:extLst>
        </xdr:cNvPr>
        <xdr:cNvSpPr txBox="1"/>
      </xdr:nvSpPr>
      <xdr:spPr>
        <a:xfrm>
          <a:off x="863111" y="166238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75,891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8" name="テキスト ボックス 247">
          <a:extLst>
            <a:ext uri="{FF2B5EF4-FFF2-40B4-BE49-F238E27FC236}">
              <a16:creationId xmlns:a16="http://schemas.microsoft.com/office/drawing/2014/main" id="{00000000-0008-0000-0600-0000F8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600-0000F9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0" name="テキスト ボックス 249">
          <a:extLst>
            <a:ext uri="{FF2B5EF4-FFF2-40B4-BE49-F238E27FC236}">
              <a16:creationId xmlns:a16="http://schemas.microsoft.com/office/drawing/2014/main" id="{00000000-0008-0000-0600-0000FA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1" name="テキスト ボックス 250">
          <a:extLst>
            <a:ext uri="{FF2B5EF4-FFF2-40B4-BE49-F238E27FC236}">
              <a16:creationId xmlns:a16="http://schemas.microsoft.com/office/drawing/2014/main" id="{00000000-0008-0000-0600-0000FB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2" name="テキスト ボックス 251">
          <a:extLst>
            <a:ext uri="{FF2B5EF4-FFF2-40B4-BE49-F238E27FC236}">
              <a16:creationId xmlns:a16="http://schemas.microsoft.com/office/drawing/2014/main" id="{00000000-0008-0000-0600-0000FC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129929</xdr:rowOff>
    </xdr:from>
    <xdr:to>
      <xdr:col>24</xdr:col>
      <xdr:colOff>114300</xdr:colOff>
      <xdr:row>97</xdr:row>
      <xdr:rowOff>60079</xdr:rowOff>
    </xdr:to>
    <xdr:sp macro="" textlink="">
      <xdr:nvSpPr>
        <xdr:cNvPr id="253" name="楕円 252">
          <a:extLst>
            <a:ext uri="{FF2B5EF4-FFF2-40B4-BE49-F238E27FC236}">
              <a16:creationId xmlns:a16="http://schemas.microsoft.com/office/drawing/2014/main" id="{00000000-0008-0000-0600-0000FD000000}"/>
            </a:ext>
          </a:extLst>
        </xdr:cNvPr>
        <xdr:cNvSpPr/>
      </xdr:nvSpPr>
      <xdr:spPr>
        <a:xfrm>
          <a:off x="4584700" y="165891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96</xdr:row>
      <xdr:rowOff>108356</xdr:rowOff>
    </xdr:from>
    <xdr:ext cx="534377" cy="259045"/>
    <xdr:sp macro="" textlink="">
      <xdr:nvSpPr>
        <xdr:cNvPr id="254" name="扶助費該当値テキスト">
          <a:extLst>
            <a:ext uri="{FF2B5EF4-FFF2-40B4-BE49-F238E27FC236}">
              <a16:creationId xmlns:a16="http://schemas.microsoft.com/office/drawing/2014/main" id="{00000000-0008-0000-0600-0000FE000000}"/>
            </a:ext>
          </a:extLst>
        </xdr:cNvPr>
        <xdr:cNvSpPr txBox="1"/>
      </xdr:nvSpPr>
      <xdr:spPr>
        <a:xfrm>
          <a:off x="4686300" y="165675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99,731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97</xdr:row>
      <xdr:rowOff>41884</xdr:rowOff>
    </xdr:from>
    <xdr:to>
      <xdr:col>20</xdr:col>
      <xdr:colOff>38100</xdr:colOff>
      <xdr:row>97</xdr:row>
      <xdr:rowOff>143484</xdr:rowOff>
    </xdr:to>
    <xdr:sp macro="" textlink="">
      <xdr:nvSpPr>
        <xdr:cNvPr id="255" name="楕円 254">
          <a:extLst>
            <a:ext uri="{FF2B5EF4-FFF2-40B4-BE49-F238E27FC236}">
              <a16:creationId xmlns:a16="http://schemas.microsoft.com/office/drawing/2014/main" id="{00000000-0008-0000-0600-0000FF000000}"/>
            </a:ext>
          </a:extLst>
        </xdr:cNvPr>
        <xdr:cNvSpPr/>
      </xdr:nvSpPr>
      <xdr:spPr>
        <a:xfrm>
          <a:off x="3746500" y="166725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97</xdr:row>
      <xdr:rowOff>134611</xdr:rowOff>
    </xdr:from>
    <xdr:ext cx="534377" cy="259045"/>
    <xdr:sp macro="" textlink="">
      <xdr:nvSpPr>
        <xdr:cNvPr id="256" name="テキスト ボックス 255">
          <a:extLst>
            <a:ext uri="{FF2B5EF4-FFF2-40B4-BE49-F238E27FC236}">
              <a16:creationId xmlns:a16="http://schemas.microsoft.com/office/drawing/2014/main" id="{00000000-0008-0000-0600-000000010000}"/>
            </a:ext>
          </a:extLst>
        </xdr:cNvPr>
        <xdr:cNvSpPr txBox="1"/>
      </xdr:nvSpPr>
      <xdr:spPr>
        <a:xfrm>
          <a:off x="3530111" y="167652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92,069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121600</xdr:rowOff>
    </xdr:from>
    <xdr:to>
      <xdr:col>15</xdr:col>
      <xdr:colOff>101600</xdr:colOff>
      <xdr:row>98</xdr:row>
      <xdr:rowOff>51750</xdr:rowOff>
    </xdr:to>
    <xdr:sp macro="" textlink="">
      <xdr:nvSpPr>
        <xdr:cNvPr id="257" name="楕円 256">
          <a:extLst>
            <a:ext uri="{FF2B5EF4-FFF2-40B4-BE49-F238E27FC236}">
              <a16:creationId xmlns:a16="http://schemas.microsoft.com/office/drawing/2014/main" id="{00000000-0008-0000-0600-000001010000}"/>
            </a:ext>
          </a:extLst>
        </xdr:cNvPr>
        <xdr:cNvSpPr/>
      </xdr:nvSpPr>
      <xdr:spPr>
        <a:xfrm>
          <a:off x="2857500" y="16752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98</xdr:row>
      <xdr:rowOff>42877</xdr:rowOff>
    </xdr:from>
    <xdr:ext cx="534377" cy="259045"/>
    <xdr:sp macro="" textlink="">
      <xdr:nvSpPr>
        <xdr:cNvPr id="258" name="テキスト ボックス 257">
          <a:extLst>
            <a:ext uri="{FF2B5EF4-FFF2-40B4-BE49-F238E27FC236}">
              <a16:creationId xmlns:a16="http://schemas.microsoft.com/office/drawing/2014/main" id="{00000000-0008-0000-0600-000002010000}"/>
            </a:ext>
          </a:extLst>
        </xdr:cNvPr>
        <xdr:cNvSpPr txBox="1"/>
      </xdr:nvSpPr>
      <xdr:spPr>
        <a:xfrm>
          <a:off x="2641111" y="168449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84,746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96</xdr:row>
      <xdr:rowOff>160125</xdr:rowOff>
    </xdr:from>
    <xdr:to>
      <xdr:col>10</xdr:col>
      <xdr:colOff>165100</xdr:colOff>
      <xdr:row>97</xdr:row>
      <xdr:rowOff>90275</xdr:rowOff>
    </xdr:to>
    <xdr:sp macro="" textlink="">
      <xdr:nvSpPr>
        <xdr:cNvPr id="259" name="楕円 258">
          <a:extLst>
            <a:ext uri="{FF2B5EF4-FFF2-40B4-BE49-F238E27FC236}">
              <a16:creationId xmlns:a16="http://schemas.microsoft.com/office/drawing/2014/main" id="{00000000-0008-0000-0600-000003010000}"/>
            </a:ext>
          </a:extLst>
        </xdr:cNvPr>
        <xdr:cNvSpPr/>
      </xdr:nvSpPr>
      <xdr:spPr>
        <a:xfrm>
          <a:off x="1968500" y="166193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97</xdr:row>
      <xdr:rowOff>81402</xdr:rowOff>
    </xdr:from>
    <xdr:ext cx="534377" cy="259045"/>
    <xdr:sp macro="" textlink="">
      <xdr:nvSpPr>
        <xdr:cNvPr id="260" name="テキスト ボックス 259">
          <a:extLst>
            <a:ext uri="{FF2B5EF4-FFF2-40B4-BE49-F238E27FC236}">
              <a16:creationId xmlns:a16="http://schemas.microsoft.com/office/drawing/2014/main" id="{00000000-0008-0000-0600-000004010000}"/>
            </a:ext>
          </a:extLst>
        </xdr:cNvPr>
        <xdr:cNvSpPr txBox="1"/>
      </xdr:nvSpPr>
      <xdr:spPr>
        <a:xfrm>
          <a:off x="1752111" y="167120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96,957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101647</xdr:rowOff>
    </xdr:from>
    <xdr:to>
      <xdr:col>6</xdr:col>
      <xdr:colOff>38100</xdr:colOff>
      <xdr:row>99</xdr:row>
      <xdr:rowOff>31797</xdr:rowOff>
    </xdr:to>
    <xdr:sp macro="" textlink="">
      <xdr:nvSpPr>
        <xdr:cNvPr id="261" name="楕円 260">
          <a:extLst>
            <a:ext uri="{FF2B5EF4-FFF2-40B4-BE49-F238E27FC236}">
              <a16:creationId xmlns:a16="http://schemas.microsoft.com/office/drawing/2014/main" id="{00000000-0008-0000-0600-000005010000}"/>
            </a:ext>
          </a:extLst>
        </xdr:cNvPr>
        <xdr:cNvSpPr/>
      </xdr:nvSpPr>
      <xdr:spPr>
        <a:xfrm>
          <a:off x="1079500" y="169037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99</xdr:row>
      <xdr:rowOff>22924</xdr:rowOff>
    </xdr:from>
    <xdr:ext cx="534377" cy="259045"/>
    <xdr:sp macro="" textlink="">
      <xdr:nvSpPr>
        <xdr:cNvPr id="262" name="テキスト ボックス 261">
          <a:extLst>
            <a:ext uri="{FF2B5EF4-FFF2-40B4-BE49-F238E27FC236}">
              <a16:creationId xmlns:a16="http://schemas.microsoft.com/office/drawing/2014/main" id="{00000000-0008-0000-0600-000006010000}"/>
            </a:ext>
          </a:extLst>
        </xdr:cNvPr>
        <xdr:cNvSpPr txBox="1"/>
      </xdr:nvSpPr>
      <xdr:spPr>
        <a:xfrm>
          <a:off x="863111" y="169964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70,829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3" name="正方形/長方形 262">
          <a:extLst>
            <a:ext uri="{FF2B5EF4-FFF2-40B4-BE49-F238E27FC236}">
              <a16:creationId xmlns:a16="http://schemas.microsoft.com/office/drawing/2014/main" id="{00000000-0008-0000-0600-000007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4" name="正方形/長方形 263">
          <a:extLst>
            <a:ext uri="{FF2B5EF4-FFF2-40B4-BE49-F238E27FC236}">
              <a16:creationId xmlns:a16="http://schemas.microsoft.com/office/drawing/2014/main" id="{00000000-0008-0000-0600-000008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5" name="正方形/長方形 264">
          <a:extLst>
            <a:ext uri="{FF2B5EF4-FFF2-40B4-BE49-F238E27FC236}">
              <a16:creationId xmlns:a16="http://schemas.microsoft.com/office/drawing/2014/main" id="{00000000-0008-0000-0600-000009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6" name="正方形/長方形 265">
          <a:extLst>
            <a:ext uri="{FF2B5EF4-FFF2-40B4-BE49-F238E27FC236}">
              <a16:creationId xmlns:a16="http://schemas.microsoft.com/office/drawing/2014/main" id="{00000000-0008-0000-0600-00000A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7" name="正方形/長方形 266">
          <a:extLst>
            <a:ext uri="{FF2B5EF4-FFF2-40B4-BE49-F238E27FC236}">
              <a16:creationId xmlns:a16="http://schemas.microsoft.com/office/drawing/2014/main" id="{00000000-0008-0000-0600-00000B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54,682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8" name="正方形/長方形 267">
          <a:extLst>
            <a:ext uri="{FF2B5EF4-FFF2-40B4-BE49-F238E27FC236}">
              <a16:creationId xmlns:a16="http://schemas.microsoft.com/office/drawing/2014/main" id="{00000000-0008-0000-0600-00000C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9" name="正方形/長方形 268">
          <a:extLst>
            <a:ext uri="{FF2B5EF4-FFF2-40B4-BE49-F238E27FC236}">
              <a16:creationId xmlns:a16="http://schemas.microsoft.com/office/drawing/2014/main" id="{00000000-0008-0000-0600-00000D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53,468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0" name="正方形/長方形 269">
          <a:extLst>
            <a:ext uri="{FF2B5EF4-FFF2-40B4-BE49-F238E27FC236}">
              <a16:creationId xmlns:a16="http://schemas.microsoft.com/office/drawing/2014/main" id="{00000000-0008-0000-0600-00000E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1" name="テキスト ボックス 270">
          <a:extLst>
            <a:ext uri="{FF2B5EF4-FFF2-40B4-BE49-F238E27FC236}">
              <a16:creationId xmlns:a16="http://schemas.microsoft.com/office/drawing/2014/main" id="{00000000-0008-0000-0600-00000F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2" name="直線コネクタ 271">
          <a:extLst>
            <a:ext uri="{FF2B5EF4-FFF2-40B4-BE49-F238E27FC236}">
              <a16:creationId xmlns:a16="http://schemas.microsoft.com/office/drawing/2014/main" id="{00000000-0008-0000-0600-000010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40</xdr:row>
      <xdr:rowOff>111777</xdr:rowOff>
    </xdr:from>
    <xdr:ext cx="248786" cy="259045"/>
    <xdr:sp macro="" textlink="">
      <xdr:nvSpPr>
        <xdr:cNvPr id="273" name="テキスト ボックス 272">
          <a:extLst>
            <a:ext uri="{FF2B5EF4-FFF2-40B4-BE49-F238E27FC236}">
              <a16:creationId xmlns:a16="http://schemas.microsoft.com/office/drawing/2014/main" id="{00000000-0008-0000-0600-000011010000}"/>
            </a:ext>
          </a:extLst>
        </xdr:cNvPr>
        <xdr:cNvSpPr txBox="1"/>
      </xdr:nvSpPr>
      <xdr:spPr>
        <a:xfrm>
          <a:off x="6355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39</xdr:row>
      <xdr:rowOff>98878</xdr:rowOff>
    </xdr:from>
    <xdr:to>
      <xdr:col>59</xdr:col>
      <xdr:colOff>50800</xdr:colOff>
      <xdr:row>39</xdr:row>
      <xdr:rowOff>98878</xdr:rowOff>
    </xdr:to>
    <xdr:cxnSp macro="">
      <xdr:nvCxnSpPr>
        <xdr:cNvPr id="274" name="直線コネクタ 273">
          <a:extLst>
            <a:ext uri="{FF2B5EF4-FFF2-40B4-BE49-F238E27FC236}">
              <a16:creationId xmlns:a16="http://schemas.microsoft.com/office/drawing/2014/main" id="{00000000-0008-0000-0600-000012010000}"/>
            </a:ext>
          </a:extLst>
        </xdr:cNvPr>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38</xdr:row>
      <xdr:rowOff>128105</xdr:rowOff>
    </xdr:from>
    <xdr:ext cx="531299" cy="259045"/>
    <xdr:sp macro="" textlink="">
      <xdr:nvSpPr>
        <xdr:cNvPr id="275" name="テキスト ボックス 274">
          <a:extLst>
            <a:ext uri="{FF2B5EF4-FFF2-40B4-BE49-F238E27FC236}">
              <a16:creationId xmlns:a16="http://schemas.microsoft.com/office/drawing/2014/main" id="{00000000-0008-0000-0600-000013010000}"/>
            </a:ext>
          </a:extLst>
        </xdr:cNvPr>
        <xdr:cNvSpPr txBox="1"/>
      </xdr:nvSpPr>
      <xdr:spPr>
        <a:xfrm>
          <a:off x="6072701" y="6643205"/>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76" name="直線コネクタ 275">
          <a:extLst>
            <a:ext uri="{FF2B5EF4-FFF2-40B4-BE49-F238E27FC236}">
              <a16:creationId xmlns:a16="http://schemas.microsoft.com/office/drawing/2014/main" id="{00000000-0008-0000-0600-000014010000}"/>
            </a:ext>
          </a:extLst>
        </xdr:cNvPr>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36</xdr:row>
      <xdr:rowOff>144434</xdr:rowOff>
    </xdr:from>
    <xdr:ext cx="531299" cy="259045"/>
    <xdr:sp macro="" textlink="">
      <xdr:nvSpPr>
        <xdr:cNvPr id="277" name="テキスト ボックス 276">
          <a:extLst>
            <a:ext uri="{FF2B5EF4-FFF2-40B4-BE49-F238E27FC236}">
              <a16:creationId xmlns:a16="http://schemas.microsoft.com/office/drawing/2014/main" id="{00000000-0008-0000-0600-000015010000}"/>
            </a:ext>
          </a:extLst>
        </xdr:cNvPr>
        <xdr:cNvSpPr txBox="1"/>
      </xdr:nvSpPr>
      <xdr:spPr>
        <a:xfrm>
          <a:off x="6072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78" name="直線コネクタ 277">
          <a:extLst>
            <a:ext uri="{FF2B5EF4-FFF2-40B4-BE49-F238E27FC236}">
              <a16:creationId xmlns:a16="http://schemas.microsoft.com/office/drawing/2014/main" id="{00000000-0008-0000-0600-000016010000}"/>
            </a:ext>
          </a:extLst>
        </xdr:cNvPr>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34</xdr:row>
      <xdr:rowOff>160763</xdr:rowOff>
    </xdr:from>
    <xdr:ext cx="531299" cy="259045"/>
    <xdr:sp macro="" textlink="">
      <xdr:nvSpPr>
        <xdr:cNvPr id="279" name="テキスト ボックス 278">
          <a:extLst>
            <a:ext uri="{FF2B5EF4-FFF2-40B4-BE49-F238E27FC236}">
              <a16:creationId xmlns:a16="http://schemas.microsoft.com/office/drawing/2014/main" id="{00000000-0008-0000-0600-000017010000}"/>
            </a:ext>
          </a:extLst>
        </xdr:cNvPr>
        <xdr:cNvSpPr txBox="1"/>
      </xdr:nvSpPr>
      <xdr:spPr>
        <a:xfrm>
          <a:off x="6072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80" name="直線コネクタ 279">
          <a:extLst>
            <a:ext uri="{FF2B5EF4-FFF2-40B4-BE49-F238E27FC236}">
              <a16:creationId xmlns:a16="http://schemas.microsoft.com/office/drawing/2014/main" id="{00000000-0008-0000-0600-000018010000}"/>
            </a:ext>
          </a:extLst>
        </xdr:cNvPr>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5641</xdr:rowOff>
    </xdr:from>
    <xdr:ext cx="595419" cy="259045"/>
    <xdr:sp macro="" textlink="">
      <xdr:nvSpPr>
        <xdr:cNvPr id="281" name="テキスト ボックス 280">
          <a:extLst>
            <a:ext uri="{FF2B5EF4-FFF2-40B4-BE49-F238E27FC236}">
              <a16:creationId xmlns:a16="http://schemas.microsoft.com/office/drawing/2014/main" id="{00000000-0008-0000-0600-000019010000}"/>
            </a:ext>
          </a:extLst>
        </xdr:cNvPr>
        <xdr:cNvSpPr txBox="1"/>
      </xdr:nvSpPr>
      <xdr:spPr>
        <a:xfrm>
          <a:off x="6008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82" name="直線コネクタ 281">
          <a:extLst>
            <a:ext uri="{FF2B5EF4-FFF2-40B4-BE49-F238E27FC236}">
              <a16:creationId xmlns:a16="http://schemas.microsoft.com/office/drawing/2014/main" id="{00000000-0008-0000-0600-00001A010000}"/>
            </a:ext>
          </a:extLst>
        </xdr:cNvPr>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21970</xdr:rowOff>
    </xdr:from>
    <xdr:ext cx="595419" cy="259045"/>
    <xdr:sp macro="" textlink="">
      <xdr:nvSpPr>
        <xdr:cNvPr id="283" name="テキスト ボックス 282">
          <a:extLst>
            <a:ext uri="{FF2B5EF4-FFF2-40B4-BE49-F238E27FC236}">
              <a16:creationId xmlns:a16="http://schemas.microsoft.com/office/drawing/2014/main" id="{00000000-0008-0000-0600-00001B010000}"/>
            </a:ext>
          </a:extLst>
        </xdr:cNvPr>
        <xdr:cNvSpPr txBox="1"/>
      </xdr:nvSpPr>
      <xdr:spPr>
        <a:xfrm>
          <a:off x="6008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84" name="直線コネクタ 283">
          <a:extLst>
            <a:ext uri="{FF2B5EF4-FFF2-40B4-BE49-F238E27FC236}">
              <a16:creationId xmlns:a16="http://schemas.microsoft.com/office/drawing/2014/main" id="{00000000-0008-0000-0600-00001C010000}"/>
            </a:ext>
          </a:extLst>
        </xdr:cNvPr>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29</xdr:row>
      <xdr:rowOff>38299</xdr:rowOff>
    </xdr:from>
    <xdr:ext cx="595419" cy="259045"/>
    <xdr:sp macro="" textlink="">
      <xdr:nvSpPr>
        <xdr:cNvPr id="285" name="テキスト ボックス 284">
          <a:extLst>
            <a:ext uri="{FF2B5EF4-FFF2-40B4-BE49-F238E27FC236}">
              <a16:creationId xmlns:a16="http://schemas.microsoft.com/office/drawing/2014/main" id="{00000000-0008-0000-0600-00001D010000}"/>
            </a:ext>
          </a:extLst>
        </xdr:cNvPr>
        <xdr:cNvSpPr txBox="1"/>
      </xdr:nvSpPr>
      <xdr:spPr>
        <a:xfrm>
          <a:off x="6008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6" name="直線コネクタ 285">
          <a:extLst>
            <a:ext uri="{FF2B5EF4-FFF2-40B4-BE49-F238E27FC236}">
              <a16:creationId xmlns:a16="http://schemas.microsoft.com/office/drawing/2014/main" id="{00000000-0008-0000-0600-00001E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27</xdr:row>
      <xdr:rowOff>54627</xdr:rowOff>
    </xdr:from>
    <xdr:ext cx="595419" cy="259045"/>
    <xdr:sp macro="" textlink="">
      <xdr:nvSpPr>
        <xdr:cNvPr id="287" name="テキスト ボックス 286">
          <a:extLst>
            <a:ext uri="{FF2B5EF4-FFF2-40B4-BE49-F238E27FC236}">
              <a16:creationId xmlns:a16="http://schemas.microsoft.com/office/drawing/2014/main" id="{00000000-0008-0000-0600-00001F010000}"/>
            </a:ext>
          </a:extLst>
        </xdr:cNvPr>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8" name="補助費等グラフ枠">
          <a:extLst>
            <a:ext uri="{FF2B5EF4-FFF2-40B4-BE49-F238E27FC236}">
              <a16:creationId xmlns:a16="http://schemas.microsoft.com/office/drawing/2014/main" id="{00000000-0008-0000-0600-000020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27349</xdr:rowOff>
    </xdr:from>
    <xdr:to>
      <xdr:col>54</xdr:col>
      <xdr:colOff>189865</xdr:colOff>
      <xdr:row>39</xdr:row>
      <xdr:rowOff>169701</xdr:rowOff>
    </xdr:to>
    <xdr:cxnSp macro="">
      <xdr:nvCxnSpPr>
        <xdr:cNvPr id="289" name="直線コネクタ 288">
          <a:extLst>
            <a:ext uri="{FF2B5EF4-FFF2-40B4-BE49-F238E27FC236}">
              <a16:creationId xmlns:a16="http://schemas.microsoft.com/office/drawing/2014/main" id="{00000000-0008-0000-0600-000021010000}"/>
            </a:ext>
          </a:extLst>
        </xdr:cNvPr>
        <xdr:cNvCxnSpPr/>
      </xdr:nvCxnSpPr>
      <xdr:spPr>
        <a:xfrm flipV="1">
          <a:off x="10475595" y="5342299"/>
          <a:ext cx="1270" cy="151395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40</xdr:row>
      <xdr:rowOff>2078</xdr:rowOff>
    </xdr:from>
    <xdr:ext cx="534377" cy="259045"/>
    <xdr:sp macro="" textlink="">
      <xdr:nvSpPr>
        <xdr:cNvPr id="290" name="補助費等最小値テキスト">
          <a:extLst>
            <a:ext uri="{FF2B5EF4-FFF2-40B4-BE49-F238E27FC236}">
              <a16:creationId xmlns:a16="http://schemas.microsoft.com/office/drawing/2014/main" id="{00000000-0008-0000-0600-000022010000}"/>
            </a:ext>
          </a:extLst>
        </xdr:cNvPr>
        <xdr:cNvSpPr txBox="1"/>
      </xdr:nvSpPr>
      <xdr:spPr>
        <a:xfrm>
          <a:off x="10528300" y="68600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23,494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169701</xdr:rowOff>
    </xdr:from>
    <xdr:to>
      <xdr:col>55</xdr:col>
      <xdr:colOff>88900</xdr:colOff>
      <xdr:row>39</xdr:row>
      <xdr:rowOff>169701</xdr:rowOff>
    </xdr:to>
    <xdr:cxnSp macro="">
      <xdr:nvCxnSpPr>
        <xdr:cNvPr id="291" name="直線コネクタ 290">
          <a:extLst>
            <a:ext uri="{FF2B5EF4-FFF2-40B4-BE49-F238E27FC236}">
              <a16:creationId xmlns:a16="http://schemas.microsoft.com/office/drawing/2014/main" id="{00000000-0008-0000-0600-000023010000}"/>
            </a:ext>
          </a:extLst>
        </xdr:cNvPr>
        <xdr:cNvCxnSpPr/>
      </xdr:nvCxnSpPr>
      <xdr:spPr>
        <a:xfrm>
          <a:off x="10388600" y="68562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145476</xdr:rowOff>
    </xdr:from>
    <xdr:ext cx="599010" cy="259045"/>
    <xdr:sp macro="" textlink="">
      <xdr:nvSpPr>
        <xdr:cNvPr id="292" name="補助費等最大値テキスト">
          <a:extLst>
            <a:ext uri="{FF2B5EF4-FFF2-40B4-BE49-F238E27FC236}">
              <a16:creationId xmlns:a16="http://schemas.microsoft.com/office/drawing/2014/main" id="{00000000-0008-0000-0600-000024010000}"/>
            </a:ext>
          </a:extLst>
        </xdr:cNvPr>
        <xdr:cNvSpPr txBox="1"/>
      </xdr:nvSpPr>
      <xdr:spPr>
        <a:xfrm>
          <a:off x="10528300" y="51175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162,571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31</xdr:row>
      <xdr:rowOff>27349</xdr:rowOff>
    </xdr:from>
    <xdr:to>
      <xdr:col>55</xdr:col>
      <xdr:colOff>88900</xdr:colOff>
      <xdr:row>31</xdr:row>
      <xdr:rowOff>27349</xdr:rowOff>
    </xdr:to>
    <xdr:cxnSp macro="">
      <xdr:nvCxnSpPr>
        <xdr:cNvPr id="293" name="直線コネクタ 292">
          <a:extLst>
            <a:ext uri="{FF2B5EF4-FFF2-40B4-BE49-F238E27FC236}">
              <a16:creationId xmlns:a16="http://schemas.microsoft.com/office/drawing/2014/main" id="{00000000-0008-0000-0600-000025010000}"/>
            </a:ext>
          </a:extLst>
        </xdr:cNvPr>
        <xdr:cNvCxnSpPr/>
      </xdr:nvCxnSpPr>
      <xdr:spPr>
        <a:xfrm>
          <a:off x="10388600" y="53422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37</xdr:row>
      <xdr:rowOff>157269</xdr:rowOff>
    </xdr:from>
    <xdr:to>
      <xdr:col>55</xdr:col>
      <xdr:colOff>0</xdr:colOff>
      <xdr:row>38</xdr:row>
      <xdr:rowOff>87688</xdr:rowOff>
    </xdr:to>
    <xdr:cxnSp macro="">
      <xdr:nvCxnSpPr>
        <xdr:cNvPr id="294" name="直線コネクタ 293">
          <a:extLst>
            <a:ext uri="{FF2B5EF4-FFF2-40B4-BE49-F238E27FC236}">
              <a16:creationId xmlns:a16="http://schemas.microsoft.com/office/drawing/2014/main" id="{00000000-0008-0000-0600-000026010000}"/>
            </a:ext>
          </a:extLst>
        </xdr:cNvPr>
        <xdr:cNvCxnSpPr/>
      </xdr:nvCxnSpPr>
      <xdr:spPr>
        <a:xfrm flipV="1">
          <a:off x="9639300" y="6500919"/>
          <a:ext cx="838200" cy="1018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36</xdr:row>
      <xdr:rowOff>84182</xdr:rowOff>
    </xdr:from>
    <xdr:ext cx="534377" cy="259045"/>
    <xdr:sp macro="" textlink="">
      <xdr:nvSpPr>
        <xdr:cNvPr id="295" name="補助費等平均値テキスト">
          <a:extLst>
            <a:ext uri="{FF2B5EF4-FFF2-40B4-BE49-F238E27FC236}">
              <a16:creationId xmlns:a16="http://schemas.microsoft.com/office/drawing/2014/main" id="{00000000-0008-0000-0600-000027010000}"/>
            </a:ext>
          </a:extLst>
        </xdr:cNvPr>
        <xdr:cNvSpPr txBox="1"/>
      </xdr:nvSpPr>
      <xdr:spPr>
        <a:xfrm>
          <a:off x="10528300" y="625638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60,285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61305</xdr:rowOff>
    </xdr:from>
    <xdr:to>
      <xdr:col>55</xdr:col>
      <xdr:colOff>50800</xdr:colOff>
      <xdr:row>37</xdr:row>
      <xdr:rowOff>162905</xdr:rowOff>
    </xdr:to>
    <xdr:sp macro="" textlink="">
      <xdr:nvSpPr>
        <xdr:cNvPr id="296" name="フローチャート: 判断 295">
          <a:extLst>
            <a:ext uri="{FF2B5EF4-FFF2-40B4-BE49-F238E27FC236}">
              <a16:creationId xmlns:a16="http://schemas.microsoft.com/office/drawing/2014/main" id="{00000000-0008-0000-0600-000028010000}"/>
            </a:ext>
          </a:extLst>
        </xdr:cNvPr>
        <xdr:cNvSpPr/>
      </xdr:nvSpPr>
      <xdr:spPr>
        <a:xfrm>
          <a:off x="10426700" y="6404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38</xdr:row>
      <xdr:rowOff>45560</xdr:rowOff>
    </xdr:from>
    <xdr:to>
      <xdr:col>50</xdr:col>
      <xdr:colOff>114300</xdr:colOff>
      <xdr:row>38</xdr:row>
      <xdr:rowOff>87688</xdr:rowOff>
    </xdr:to>
    <xdr:cxnSp macro="">
      <xdr:nvCxnSpPr>
        <xdr:cNvPr id="297" name="直線コネクタ 296">
          <a:extLst>
            <a:ext uri="{FF2B5EF4-FFF2-40B4-BE49-F238E27FC236}">
              <a16:creationId xmlns:a16="http://schemas.microsoft.com/office/drawing/2014/main" id="{00000000-0008-0000-0600-000029010000}"/>
            </a:ext>
          </a:extLst>
        </xdr:cNvPr>
        <xdr:cNvCxnSpPr/>
      </xdr:nvCxnSpPr>
      <xdr:spPr>
        <a:xfrm>
          <a:off x="8750300" y="6560660"/>
          <a:ext cx="889000" cy="421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37</xdr:row>
      <xdr:rowOff>81530</xdr:rowOff>
    </xdr:from>
    <xdr:to>
      <xdr:col>50</xdr:col>
      <xdr:colOff>165100</xdr:colOff>
      <xdr:row>38</xdr:row>
      <xdr:rowOff>11680</xdr:rowOff>
    </xdr:to>
    <xdr:sp macro="" textlink="">
      <xdr:nvSpPr>
        <xdr:cNvPr id="298" name="フローチャート: 判断 297">
          <a:extLst>
            <a:ext uri="{FF2B5EF4-FFF2-40B4-BE49-F238E27FC236}">
              <a16:creationId xmlns:a16="http://schemas.microsoft.com/office/drawing/2014/main" id="{00000000-0008-0000-0600-00002A010000}"/>
            </a:ext>
          </a:extLst>
        </xdr:cNvPr>
        <xdr:cNvSpPr/>
      </xdr:nvSpPr>
      <xdr:spPr>
        <a:xfrm>
          <a:off x="9588500" y="6425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36</xdr:row>
      <xdr:rowOff>28207</xdr:rowOff>
    </xdr:from>
    <xdr:ext cx="534377" cy="259045"/>
    <xdr:sp macro="" textlink="">
      <xdr:nvSpPr>
        <xdr:cNvPr id="299" name="テキスト ボックス 298">
          <a:extLst>
            <a:ext uri="{FF2B5EF4-FFF2-40B4-BE49-F238E27FC236}">
              <a16:creationId xmlns:a16="http://schemas.microsoft.com/office/drawing/2014/main" id="{00000000-0008-0000-0600-00002B010000}"/>
            </a:ext>
          </a:extLst>
        </xdr:cNvPr>
        <xdr:cNvSpPr txBox="1"/>
      </xdr:nvSpPr>
      <xdr:spPr>
        <a:xfrm>
          <a:off x="9372111" y="62004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58,427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38</xdr:row>
      <xdr:rowOff>45560</xdr:rowOff>
    </xdr:from>
    <xdr:to>
      <xdr:col>45</xdr:col>
      <xdr:colOff>177800</xdr:colOff>
      <xdr:row>38</xdr:row>
      <xdr:rowOff>117287</xdr:rowOff>
    </xdr:to>
    <xdr:cxnSp macro="">
      <xdr:nvCxnSpPr>
        <xdr:cNvPr id="300" name="直線コネクタ 299">
          <a:extLst>
            <a:ext uri="{FF2B5EF4-FFF2-40B4-BE49-F238E27FC236}">
              <a16:creationId xmlns:a16="http://schemas.microsoft.com/office/drawing/2014/main" id="{00000000-0008-0000-0600-00002C010000}"/>
            </a:ext>
          </a:extLst>
        </xdr:cNvPr>
        <xdr:cNvCxnSpPr/>
      </xdr:nvCxnSpPr>
      <xdr:spPr>
        <a:xfrm flipV="1">
          <a:off x="7861300" y="6560660"/>
          <a:ext cx="889000" cy="717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82097</xdr:rowOff>
    </xdr:from>
    <xdr:to>
      <xdr:col>46</xdr:col>
      <xdr:colOff>38100</xdr:colOff>
      <xdr:row>38</xdr:row>
      <xdr:rowOff>12247</xdr:rowOff>
    </xdr:to>
    <xdr:sp macro="" textlink="">
      <xdr:nvSpPr>
        <xdr:cNvPr id="301" name="フローチャート: 判断 300">
          <a:extLst>
            <a:ext uri="{FF2B5EF4-FFF2-40B4-BE49-F238E27FC236}">
              <a16:creationId xmlns:a16="http://schemas.microsoft.com/office/drawing/2014/main" id="{00000000-0008-0000-0600-00002D010000}"/>
            </a:ext>
          </a:extLst>
        </xdr:cNvPr>
        <xdr:cNvSpPr/>
      </xdr:nvSpPr>
      <xdr:spPr>
        <a:xfrm>
          <a:off x="8699500" y="64257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36</xdr:row>
      <xdr:rowOff>28774</xdr:rowOff>
    </xdr:from>
    <xdr:ext cx="534377" cy="259045"/>
    <xdr:sp macro="" textlink="">
      <xdr:nvSpPr>
        <xdr:cNvPr id="302" name="テキスト ボックス 301">
          <a:extLst>
            <a:ext uri="{FF2B5EF4-FFF2-40B4-BE49-F238E27FC236}">
              <a16:creationId xmlns:a16="http://schemas.microsoft.com/office/drawing/2014/main" id="{00000000-0008-0000-0600-00002E010000}"/>
            </a:ext>
          </a:extLst>
        </xdr:cNvPr>
        <xdr:cNvSpPr txBox="1"/>
      </xdr:nvSpPr>
      <xdr:spPr>
        <a:xfrm>
          <a:off x="8483111" y="62009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58,375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32</xdr:row>
      <xdr:rowOff>43274</xdr:rowOff>
    </xdr:from>
    <xdr:to>
      <xdr:col>41</xdr:col>
      <xdr:colOff>50800</xdr:colOff>
      <xdr:row>38</xdr:row>
      <xdr:rowOff>117287</xdr:rowOff>
    </xdr:to>
    <xdr:cxnSp macro="">
      <xdr:nvCxnSpPr>
        <xdr:cNvPr id="303" name="直線コネクタ 302">
          <a:extLst>
            <a:ext uri="{FF2B5EF4-FFF2-40B4-BE49-F238E27FC236}">
              <a16:creationId xmlns:a16="http://schemas.microsoft.com/office/drawing/2014/main" id="{00000000-0008-0000-0600-00002F010000}"/>
            </a:ext>
          </a:extLst>
        </xdr:cNvPr>
        <xdr:cNvCxnSpPr/>
      </xdr:nvCxnSpPr>
      <xdr:spPr>
        <a:xfrm>
          <a:off x="6972300" y="5529674"/>
          <a:ext cx="889000" cy="11027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124235</xdr:rowOff>
    </xdr:from>
    <xdr:to>
      <xdr:col>41</xdr:col>
      <xdr:colOff>101600</xdr:colOff>
      <xdr:row>38</xdr:row>
      <xdr:rowOff>54385</xdr:rowOff>
    </xdr:to>
    <xdr:sp macro="" textlink="">
      <xdr:nvSpPr>
        <xdr:cNvPr id="304" name="フローチャート: 判断 303">
          <a:extLst>
            <a:ext uri="{FF2B5EF4-FFF2-40B4-BE49-F238E27FC236}">
              <a16:creationId xmlns:a16="http://schemas.microsoft.com/office/drawing/2014/main" id="{00000000-0008-0000-0600-000030010000}"/>
            </a:ext>
          </a:extLst>
        </xdr:cNvPr>
        <xdr:cNvSpPr/>
      </xdr:nvSpPr>
      <xdr:spPr>
        <a:xfrm>
          <a:off x="7810500" y="64678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36</xdr:row>
      <xdr:rowOff>70912</xdr:rowOff>
    </xdr:from>
    <xdr:ext cx="534377" cy="259045"/>
    <xdr:sp macro="" textlink="">
      <xdr:nvSpPr>
        <xdr:cNvPr id="305" name="テキスト ボックス 304">
          <a:extLst>
            <a:ext uri="{FF2B5EF4-FFF2-40B4-BE49-F238E27FC236}">
              <a16:creationId xmlns:a16="http://schemas.microsoft.com/office/drawing/2014/main" id="{00000000-0008-0000-0600-000031010000}"/>
            </a:ext>
          </a:extLst>
        </xdr:cNvPr>
        <xdr:cNvSpPr txBox="1"/>
      </xdr:nvSpPr>
      <xdr:spPr>
        <a:xfrm>
          <a:off x="7594111" y="62431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54,504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31</xdr:row>
      <xdr:rowOff>66443</xdr:rowOff>
    </xdr:from>
    <xdr:to>
      <xdr:col>36</xdr:col>
      <xdr:colOff>165100</xdr:colOff>
      <xdr:row>31</xdr:row>
      <xdr:rowOff>168043</xdr:rowOff>
    </xdr:to>
    <xdr:sp macro="" textlink="">
      <xdr:nvSpPr>
        <xdr:cNvPr id="306" name="フローチャート: 判断 305">
          <a:extLst>
            <a:ext uri="{FF2B5EF4-FFF2-40B4-BE49-F238E27FC236}">
              <a16:creationId xmlns:a16="http://schemas.microsoft.com/office/drawing/2014/main" id="{00000000-0008-0000-0600-000032010000}"/>
            </a:ext>
          </a:extLst>
        </xdr:cNvPr>
        <xdr:cNvSpPr/>
      </xdr:nvSpPr>
      <xdr:spPr>
        <a:xfrm>
          <a:off x="6921500" y="53813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30</xdr:row>
      <xdr:rowOff>13120</xdr:rowOff>
    </xdr:from>
    <xdr:ext cx="599010" cy="259045"/>
    <xdr:sp macro="" textlink="">
      <xdr:nvSpPr>
        <xdr:cNvPr id="307" name="テキスト ボックス 306">
          <a:extLst>
            <a:ext uri="{FF2B5EF4-FFF2-40B4-BE49-F238E27FC236}">
              <a16:creationId xmlns:a16="http://schemas.microsoft.com/office/drawing/2014/main" id="{00000000-0008-0000-0600-000033010000}"/>
            </a:ext>
          </a:extLst>
        </xdr:cNvPr>
        <xdr:cNvSpPr txBox="1"/>
      </xdr:nvSpPr>
      <xdr:spPr>
        <a:xfrm>
          <a:off x="6672795" y="51566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154,313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8" name="テキスト ボックス 307">
          <a:extLst>
            <a:ext uri="{FF2B5EF4-FFF2-40B4-BE49-F238E27FC236}">
              <a16:creationId xmlns:a16="http://schemas.microsoft.com/office/drawing/2014/main" id="{00000000-0008-0000-0600-000034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9" name="テキスト ボックス 308">
          <a:extLst>
            <a:ext uri="{FF2B5EF4-FFF2-40B4-BE49-F238E27FC236}">
              <a16:creationId xmlns:a16="http://schemas.microsoft.com/office/drawing/2014/main" id="{00000000-0008-0000-0600-000035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10" name="テキスト ボックス 309">
          <a:extLst>
            <a:ext uri="{FF2B5EF4-FFF2-40B4-BE49-F238E27FC236}">
              <a16:creationId xmlns:a16="http://schemas.microsoft.com/office/drawing/2014/main" id="{00000000-0008-0000-0600-000036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11" name="テキスト ボックス 310">
          <a:extLst>
            <a:ext uri="{FF2B5EF4-FFF2-40B4-BE49-F238E27FC236}">
              <a16:creationId xmlns:a16="http://schemas.microsoft.com/office/drawing/2014/main" id="{00000000-0008-0000-0600-000037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12" name="テキスト ボックス 311">
          <a:extLst>
            <a:ext uri="{FF2B5EF4-FFF2-40B4-BE49-F238E27FC236}">
              <a16:creationId xmlns:a16="http://schemas.microsoft.com/office/drawing/2014/main" id="{00000000-0008-0000-0600-000038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106469</xdr:rowOff>
    </xdr:from>
    <xdr:to>
      <xdr:col>55</xdr:col>
      <xdr:colOff>50800</xdr:colOff>
      <xdr:row>38</xdr:row>
      <xdr:rowOff>36619</xdr:rowOff>
    </xdr:to>
    <xdr:sp macro="" textlink="">
      <xdr:nvSpPr>
        <xdr:cNvPr id="313" name="楕円 312">
          <a:extLst>
            <a:ext uri="{FF2B5EF4-FFF2-40B4-BE49-F238E27FC236}">
              <a16:creationId xmlns:a16="http://schemas.microsoft.com/office/drawing/2014/main" id="{00000000-0008-0000-0600-000039010000}"/>
            </a:ext>
          </a:extLst>
        </xdr:cNvPr>
        <xdr:cNvSpPr/>
      </xdr:nvSpPr>
      <xdr:spPr>
        <a:xfrm>
          <a:off x="10426700" y="64501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37</xdr:row>
      <xdr:rowOff>84896</xdr:rowOff>
    </xdr:from>
    <xdr:ext cx="534377" cy="259045"/>
    <xdr:sp macro="" textlink="">
      <xdr:nvSpPr>
        <xdr:cNvPr id="314" name="補助費等該当値テキスト">
          <a:extLst>
            <a:ext uri="{FF2B5EF4-FFF2-40B4-BE49-F238E27FC236}">
              <a16:creationId xmlns:a16="http://schemas.microsoft.com/office/drawing/2014/main" id="{00000000-0008-0000-0600-00003A010000}"/>
            </a:ext>
          </a:extLst>
        </xdr:cNvPr>
        <xdr:cNvSpPr txBox="1"/>
      </xdr:nvSpPr>
      <xdr:spPr>
        <a:xfrm>
          <a:off x="10528300" y="64285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56,136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36888</xdr:rowOff>
    </xdr:from>
    <xdr:to>
      <xdr:col>50</xdr:col>
      <xdr:colOff>165100</xdr:colOff>
      <xdr:row>38</xdr:row>
      <xdr:rowOff>138488</xdr:rowOff>
    </xdr:to>
    <xdr:sp macro="" textlink="">
      <xdr:nvSpPr>
        <xdr:cNvPr id="315" name="楕円 314">
          <a:extLst>
            <a:ext uri="{FF2B5EF4-FFF2-40B4-BE49-F238E27FC236}">
              <a16:creationId xmlns:a16="http://schemas.microsoft.com/office/drawing/2014/main" id="{00000000-0008-0000-0600-00003B010000}"/>
            </a:ext>
          </a:extLst>
        </xdr:cNvPr>
        <xdr:cNvSpPr/>
      </xdr:nvSpPr>
      <xdr:spPr>
        <a:xfrm>
          <a:off x="9588500" y="65519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38</xdr:row>
      <xdr:rowOff>129615</xdr:rowOff>
    </xdr:from>
    <xdr:ext cx="534377" cy="259045"/>
    <xdr:sp macro="" textlink="">
      <xdr:nvSpPr>
        <xdr:cNvPr id="316" name="テキスト ボックス 315">
          <a:extLst>
            <a:ext uri="{FF2B5EF4-FFF2-40B4-BE49-F238E27FC236}">
              <a16:creationId xmlns:a16="http://schemas.microsoft.com/office/drawing/2014/main" id="{00000000-0008-0000-0600-00003C010000}"/>
            </a:ext>
          </a:extLst>
        </xdr:cNvPr>
        <xdr:cNvSpPr txBox="1"/>
      </xdr:nvSpPr>
      <xdr:spPr>
        <a:xfrm>
          <a:off x="9372111" y="66447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46,778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37</xdr:row>
      <xdr:rowOff>166210</xdr:rowOff>
    </xdr:from>
    <xdr:to>
      <xdr:col>46</xdr:col>
      <xdr:colOff>38100</xdr:colOff>
      <xdr:row>38</xdr:row>
      <xdr:rowOff>96360</xdr:rowOff>
    </xdr:to>
    <xdr:sp macro="" textlink="">
      <xdr:nvSpPr>
        <xdr:cNvPr id="317" name="楕円 316">
          <a:extLst>
            <a:ext uri="{FF2B5EF4-FFF2-40B4-BE49-F238E27FC236}">
              <a16:creationId xmlns:a16="http://schemas.microsoft.com/office/drawing/2014/main" id="{00000000-0008-0000-0600-00003D010000}"/>
            </a:ext>
          </a:extLst>
        </xdr:cNvPr>
        <xdr:cNvSpPr/>
      </xdr:nvSpPr>
      <xdr:spPr>
        <a:xfrm>
          <a:off x="8699500" y="65098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38</xdr:row>
      <xdr:rowOff>87487</xdr:rowOff>
    </xdr:from>
    <xdr:ext cx="534377" cy="259045"/>
    <xdr:sp macro="" textlink="">
      <xdr:nvSpPr>
        <xdr:cNvPr id="318" name="テキスト ボックス 317">
          <a:extLst>
            <a:ext uri="{FF2B5EF4-FFF2-40B4-BE49-F238E27FC236}">
              <a16:creationId xmlns:a16="http://schemas.microsoft.com/office/drawing/2014/main" id="{00000000-0008-0000-0600-00003E010000}"/>
            </a:ext>
          </a:extLst>
        </xdr:cNvPr>
        <xdr:cNvSpPr txBox="1"/>
      </xdr:nvSpPr>
      <xdr:spPr>
        <a:xfrm>
          <a:off x="8483111" y="66025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50,648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66487</xdr:rowOff>
    </xdr:from>
    <xdr:to>
      <xdr:col>41</xdr:col>
      <xdr:colOff>101600</xdr:colOff>
      <xdr:row>38</xdr:row>
      <xdr:rowOff>168087</xdr:rowOff>
    </xdr:to>
    <xdr:sp macro="" textlink="">
      <xdr:nvSpPr>
        <xdr:cNvPr id="319" name="楕円 318">
          <a:extLst>
            <a:ext uri="{FF2B5EF4-FFF2-40B4-BE49-F238E27FC236}">
              <a16:creationId xmlns:a16="http://schemas.microsoft.com/office/drawing/2014/main" id="{00000000-0008-0000-0600-00003F010000}"/>
            </a:ext>
          </a:extLst>
        </xdr:cNvPr>
        <xdr:cNvSpPr/>
      </xdr:nvSpPr>
      <xdr:spPr>
        <a:xfrm>
          <a:off x="7810500" y="65815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38</xdr:row>
      <xdr:rowOff>159214</xdr:rowOff>
    </xdr:from>
    <xdr:ext cx="534377" cy="259045"/>
    <xdr:sp macro="" textlink="">
      <xdr:nvSpPr>
        <xdr:cNvPr id="320" name="テキスト ボックス 319">
          <a:extLst>
            <a:ext uri="{FF2B5EF4-FFF2-40B4-BE49-F238E27FC236}">
              <a16:creationId xmlns:a16="http://schemas.microsoft.com/office/drawing/2014/main" id="{00000000-0008-0000-0600-000040010000}"/>
            </a:ext>
          </a:extLst>
        </xdr:cNvPr>
        <xdr:cNvSpPr txBox="1"/>
      </xdr:nvSpPr>
      <xdr:spPr>
        <a:xfrm>
          <a:off x="7594111" y="66743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44,059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31</xdr:row>
      <xdr:rowOff>163924</xdr:rowOff>
    </xdr:from>
    <xdr:to>
      <xdr:col>36</xdr:col>
      <xdr:colOff>165100</xdr:colOff>
      <xdr:row>32</xdr:row>
      <xdr:rowOff>94074</xdr:rowOff>
    </xdr:to>
    <xdr:sp macro="" textlink="">
      <xdr:nvSpPr>
        <xdr:cNvPr id="321" name="楕円 320">
          <a:extLst>
            <a:ext uri="{FF2B5EF4-FFF2-40B4-BE49-F238E27FC236}">
              <a16:creationId xmlns:a16="http://schemas.microsoft.com/office/drawing/2014/main" id="{00000000-0008-0000-0600-000041010000}"/>
            </a:ext>
          </a:extLst>
        </xdr:cNvPr>
        <xdr:cNvSpPr/>
      </xdr:nvSpPr>
      <xdr:spPr>
        <a:xfrm>
          <a:off x="6921500" y="54788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32</xdr:row>
      <xdr:rowOff>85201</xdr:rowOff>
    </xdr:from>
    <xdr:ext cx="599010" cy="259045"/>
    <xdr:sp macro="" textlink="">
      <xdr:nvSpPr>
        <xdr:cNvPr id="322" name="テキスト ボックス 321">
          <a:extLst>
            <a:ext uri="{FF2B5EF4-FFF2-40B4-BE49-F238E27FC236}">
              <a16:creationId xmlns:a16="http://schemas.microsoft.com/office/drawing/2014/main" id="{00000000-0008-0000-0600-000042010000}"/>
            </a:ext>
          </a:extLst>
        </xdr:cNvPr>
        <xdr:cNvSpPr txBox="1"/>
      </xdr:nvSpPr>
      <xdr:spPr>
        <a:xfrm>
          <a:off x="6672795" y="55716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145,358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3" name="正方形/長方形 322">
          <a:extLst>
            <a:ext uri="{FF2B5EF4-FFF2-40B4-BE49-F238E27FC236}">
              <a16:creationId xmlns:a16="http://schemas.microsoft.com/office/drawing/2014/main" id="{00000000-0008-0000-0600-000043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4" name="正方形/長方形 323">
          <a:extLst>
            <a:ext uri="{FF2B5EF4-FFF2-40B4-BE49-F238E27FC236}">
              <a16:creationId xmlns:a16="http://schemas.microsoft.com/office/drawing/2014/main" id="{00000000-0008-0000-0600-000044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5" name="正方形/長方形 324">
          <a:extLst>
            <a:ext uri="{FF2B5EF4-FFF2-40B4-BE49-F238E27FC236}">
              <a16:creationId xmlns:a16="http://schemas.microsoft.com/office/drawing/2014/main" id="{00000000-0008-0000-0600-000045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6" name="正方形/長方形 325">
          <a:extLst>
            <a:ext uri="{FF2B5EF4-FFF2-40B4-BE49-F238E27FC236}">
              <a16:creationId xmlns:a16="http://schemas.microsoft.com/office/drawing/2014/main" id="{00000000-0008-0000-0600-000046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7" name="正方形/長方形 326">
          <a:extLst>
            <a:ext uri="{FF2B5EF4-FFF2-40B4-BE49-F238E27FC236}">
              <a16:creationId xmlns:a16="http://schemas.microsoft.com/office/drawing/2014/main" id="{00000000-0008-0000-0600-000047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65,020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8" name="正方形/長方形 327">
          <a:extLst>
            <a:ext uri="{FF2B5EF4-FFF2-40B4-BE49-F238E27FC236}">
              <a16:creationId xmlns:a16="http://schemas.microsoft.com/office/drawing/2014/main" id="{00000000-0008-0000-0600-000048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9" name="正方形/長方形 328">
          <a:extLst>
            <a:ext uri="{FF2B5EF4-FFF2-40B4-BE49-F238E27FC236}">
              <a16:creationId xmlns:a16="http://schemas.microsoft.com/office/drawing/2014/main" id="{00000000-0008-0000-0600-000049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58,432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30" name="正方形/長方形 329">
          <a:extLst>
            <a:ext uri="{FF2B5EF4-FFF2-40B4-BE49-F238E27FC236}">
              <a16:creationId xmlns:a16="http://schemas.microsoft.com/office/drawing/2014/main" id="{00000000-0008-0000-0600-00004A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31" name="テキスト ボックス 330">
          <a:extLst>
            <a:ext uri="{FF2B5EF4-FFF2-40B4-BE49-F238E27FC236}">
              <a16:creationId xmlns:a16="http://schemas.microsoft.com/office/drawing/2014/main" id="{00000000-0008-0000-0600-00004B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32" name="直線コネクタ 331">
          <a:extLst>
            <a:ext uri="{FF2B5EF4-FFF2-40B4-BE49-F238E27FC236}">
              <a16:creationId xmlns:a16="http://schemas.microsoft.com/office/drawing/2014/main" id="{00000000-0008-0000-0600-00004C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25400</xdr:rowOff>
    </xdr:from>
    <xdr:to>
      <xdr:col>59</xdr:col>
      <xdr:colOff>50800</xdr:colOff>
      <xdr:row>58</xdr:row>
      <xdr:rowOff>25400</xdr:rowOff>
    </xdr:to>
    <xdr:cxnSp macro="">
      <xdr:nvCxnSpPr>
        <xdr:cNvPr id="333" name="直線コネクタ 332">
          <a:extLst>
            <a:ext uri="{FF2B5EF4-FFF2-40B4-BE49-F238E27FC236}">
              <a16:creationId xmlns:a16="http://schemas.microsoft.com/office/drawing/2014/main" id="{00000000-0008-0000-0600-00004D010000}"/>
            </a:ext>
          </a:extLst>
        </xdr:cNvPr>
        <xdr:cNvCxnSpPr/>
      </xdr:nvCxnSpPr>
      <xdr:spPr>
        <a:xfrm>
          <a:off x="6604000" y="9969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57</xdr:row>
      <xdr:rowOff>54627</xdr:rowOff>
    </xdr:from>
    <xdr:ext cx="248786" cy="259045"/>
    <xdr:sp macro="" textlink="">
      <xdr:nvSpPr>
        <xdr:cNvPr id="334" name="テキスト ボックス 333">
          <a:extLst>
            <a:ext uri="{FF2B5EF4-FFF2-40B4-BE49-F238E27FC236}">
              <a16:creationId xmlns:a16="http://schemas.microsoft.com/office/drawing/2014/main" id="{00000000-0008-0000-0600-00004E010000}"/>
            </a:ext>
          </a:extLst>
        </xdr:cNvPr>
        <xdr:cNvSpPr txBox="1"/>
      </xdr:nvSpPr>
      <xdr:spPr>
        <a:xfrm>
          <a:off x="6355214" y="9827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5" name="直線コネクタ 334">
          <a:extLst>
            <a:ext uri="{FF2B5EF4-FFF2-40B4-BE49-F238E27FC236}">
              <a16:creationId xmlns:a16="http://schemas.microsoft.com/office/drawing/2014/main" id="{00000000-0008-0000-0600-00004F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53</xdr:row>
      <xdr:rowOff>168927</xdr:rowOff>
    </xdr:from>
    <xdr:ext cx="595419" cy="259045"/>
    <xdr:sp macro="" textlink="">
      <xdr:nvSpPr>
        <xdr:cNvPr id="336" name="テキスト ボックス 335">
          <a:extLst>
            <a:ext uri="{FF2B5EF4-FFF2-40B4-BE49-F238E27FC236}">
              <a16:creationId xmlns:a16="http://schemas.microsoft.com/office/drawing/2014/main" id="{00000000-0008-0000-0600-000050010000}"/>
            </a:ext>
          </a:extLst>
        </xdr:cNvPr>
        <xdr:cNvSpPr txBox="1"/>
      </xdr:nvSpPr>
      <xdr:spPr>
        <a:xfrm>
          <a:off x="6008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51</xdr:row>
      <xdr:rowOff>82550</xdr:rowOff>
    </xdr:from>
    <xdr:to>
      <xdr:col>59</xdr:col>
      <xdr:colOff>50800</xdr:colOff>
      <xdr:row>51</xdr:row>
      <xdr:rowOff>82550</xdr:rowOff>
    </xdr:to>
    <xdr:cxnSp macro="">
      <xdr:nvCxnSpPr>
        <xdr:cNvPr id="337" name="直線コネクタ 336">
          <a:extLst>
            <a:ext uri="{FF2B5EF4-FFF2-40B4-BE49-F238E27FC236}">
              <a16:creationId xmlns:a16="http://schemas.microsoft.com/office/drawing/2014/main" id="{00000000-0008-0000-0600-000051010000}"/>
            </a:ext>
          </a:extLst>
        </xdr:cNvPr>
        <xdr:cNvCxnSpPr/>
      </xdr:nvCxnSpPr>
      <xdr:spPr>
        <a:xfrm>
          <a:off x="6604000" y="8826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50</xdr:row>
      <xdr:rowOff>111777</xdr:rowOff>
    </xdr:from>
    <xdr:ext cx="595419" cy="259045"/>
    <xdr:sp macro="" textlink="">
      <xdr:nvSpPr>
        <xdr:cNvPr id="338" name="テキスト ボックス 337">
          <a:extLst>
            <a:ext uri="{FF2B5EF4-FFF2-40B4-BE49-F238E27FC236}">
              <a16:creationId xmlns:a16="http://schemas.microsoft.com/office/drawing/2014/main" id="{00000000-0008-0000-0600-000052010000}"/>
            </a:ext>
          </a:extLst>
        </xdr:cNvPr>
        <xdr:cNvSpPr txBox="1"/>
      </xdr:nvSpPr>
      <xdr:spPr>
        <a:xfrm>
          <a:off x="6008581" y="8684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9" name="直線コネクタ 338">
          <a:extLst>
            <a:ext uri="{FF2B5EF4-FFF2-40B4-BE49-F238E27FC236}">
              <a16:creationId xmlns:a16="http://schemas.microsoft.com/office/drawing/2014/main" id="{00000000-0008-0000-0600-000053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40" name="テキスト ボックス 339">
          <a:extLst>
            <a:ext uri="{FF2B5EF4-FFF2-40B4-BE49-F238E27FC236}">
              <a16:creationId xmlns:a16="http://schemas.microsoft.com/office/drawing/2014/main" id="{00000000-0008-0000-0600-000054010000}"/>
            </a:ext>
          </a:extLst>
        </xdr:cNvPr>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1" name="普通建設事業費グラフ枠">
          <a:extLst>
            <a:ext uri="{FF2B5EF4-FFF2-40B4-BE49-F238E27FC236}">
              <a16:creationId xmlns:a16="http://schemas.microsoft.com/office/drawing/2014/main" id="{00000000-0008-0000-0600-000055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169607</xdr:rowOff>
    </xdr:from>
    <xdr:to>
      <xdr:col>54</xdr:col>
      <xdr:colOff>189865</xdr:colOff>
      <xdr:row>57</xdr:row>
      <xdr:rowOff>129362</xdr:rowOff>
    </xdr:to>
    <xdr:cxnSp macro="">
      <xdr:nvCxnSpPr>
        <xdr:cNvPr id="342" name="直線コネクタ 341">
          <a:extLst>
            <a:ext uri="{FF2B5EF4-FFF2-40B4-BE49-F238E27FC236}">
              <a16:creationId xmlns:a16="http://schemas.microsoft.com/office/drawing/2014/main" id="{00000000-0008-0000-0600-000056010000}"/>
            </a:ext>
          </a:extLst>
        </xdr:cNvPr>
        <xdr:cNvCxnSpPr/>
      </xdr:nvCxnSpPr>
      <xdr:spPr>
        <a:xfrm flipV="1">
          <a:off x="10475595" y="8742107"/>
          <a:ext cx="1270" cy="11599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133189</xdr:rowOff>
    </xdr:from>
    <xdr:ext cx="534377" cy="259045"/>
    <xdr:sp macro="" textlink="">
      <xdr:nvSpPr>
        <xdr:cNvPr id="343" name="普通建設事業費最小値テキスト">
          <a:extLst>
            <a:ext uri="{FF2B5EF4-FFF2-40B4-BE49-F238E27FC236}">
              <a16:creationId xmlns:a16="http://schemas.microsoft.com/office/drawing/2014/main" id="{00000000-0008-0000-0600-000057010000}"/>
            </a:ext>
          </a:extLst>
        </xdr:cNvPr>
        <xdr:cNvSpPr txBox="1"/>
      </xdr:nvSpPr>
      <xdr:spPr>
        <a:xfrm>
          <a:off x="10528300" y="99058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11,809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57</xdr:row>
      <xdr:rowOff>129362</xdr:rowOff>
    </xdr:from>
    <xdr:to>
      <xdr:col>55</xdr:col>
      <xdr:colOff>88900</xdr:colOff>
      <xdr:row>57</xdr:row>
      <xdr:rowOff>129362</xdr:rowOff>
    </xdr:to>
    <xdr:cxnSp macro="">
      <xdr:nvCxnSpPr>
        <xdr:cNvPr id="344" name="直線コネクタ 343">
          <a:extLst>
            <a:ext uri="{FF2B5EF4-FFF2-40B4-BE49-F238E27FC236}">
              <a16:creationId xmlns:a16="http://schemas.microsoft.com/office/drawing/2014/main" id="{00000000-0008-0000-0600-000058010000}"/>
            </a:ext>
          </a:extLst>
        </xdr:cNvPr>
        <xdr:cNvCxnSpPr/>
      </xdr:nvCxnSpPr>
      <xdr:spPr>
        <a:xfrm>
          <a:off x="10388600" y="99020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116284</xdr:rowOff>
    </xdr:from>
    <xdr:ext cx="599010" cy="259045"/>
    <xdr:sp macro="" textlink="">
      <xdr:nvSpPr>
        <xdr:cNvPr id="345" name="普通建設事業費最大値テキスト">
          <a:extLst>
            <a:ext uri="{FF2B5EF4-FFF2-40B4-BE49-F238E27FC236}">
              <a16:creationId xmlns:a16="http://schemas.microsoft.com/office/drawing/2014/main" id="{00000000-0008-0000-0600-000059010000}"/>
            </a:ext>
          </a:extLst>
        </xdr:cNvPr>
        <xdr:cNvSpPr txBox="1"/>
      </xdr:nvSpPr>
      <xdr:spPr>
        <a:xfrm>
          <a:off x="10528300" y="85173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214,767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50</xdr:row>
      <xdr:rowOff>169607</xdr:rowOff>
    </xdr:from>
    <xdr:to>
      <xdr:col>55</xdr:col>
      <xdr:colOff>88900</xdr:colOff>
      <xdr:row>50</xdr:row>
      <xdr:rowOff>169607</xdr:rowOff>
    </xdr:to>
    <xdr:cxnSp macro="">
      <xdr:nvCxnSpPr>
        <xdr:cNvPr id="346" name="直線コネクタ 345">
          <a:extLst>
            <a:ext uri="{FF2B5EF4-FFF2-40B4-BE49-F238E27FC236}">
              <a16:creationId xmlns:a16="http://schemas.microsoft.com/office/drawing/2014/main" id="{00000000-0008-0000-0600-00005A010000}"/>
            </a:ext>
          </a:extLst>
        </xdr:cNvPr>
        <xdr:cNvCxnSpPr/>
      </xdr:nvCxnSpPr>
      <xdr:spPr>
        <a:xfrm>
          <a:off x="10388600" y="87421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54</xdr:row>
      <xdr:rowOff>133893</xdr:rowOff>
    </xdr:from>
    <xdr:to>
      <xdr:col>55</xdr:col>
      <xdr:colOff>0</xdr:colOff>
      <xdr:row>57</xdr:row>
      <xdr:rowOff>11478</xdr:rowOff>
    </xdr:to>
    <xdr:cxnSp macro="">
      <xdr:nvCxnSpPr>
        <xdr:cNvPr id="347" name="直線コネクタ 346">
          <a:extLst>
            <a:ext uri="{FF2B5EF4-FFF2-40B4-BE49-F238E27FC236}">
              <a16:creationId xmlns:a16="http://schemas.microsoft.com/office/drawing/2014/main" id="{00000000-0008-0000-0600-00005B010000}"/>
            </a:ext>
          </a:extLst>
        </xdr:cNvPr>
        <xdr:cNvCxnSpPr/>
      </xdr:nvCxnSpPr>
      <xdr:spPr>
        <a:xfrm flipV="1">
          <a:off x="9639300" y="9392193"/>
          <a:ext cx="838200" cy="3919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55</xdr:row>
      <xdr:rowOff>155218</xdr:rowOff>
    </xdr:from>
    <xdr:ext cx="534377" cy="259045"/>
    <xdr:sp macro="" textlink="">
      <xdr:nvSpPr>
        <xdr:cNvPr id="348" name="普通建設事業費平均値テキスト">
          <a:extLst>
            <a:ext uri="{FF2B5EF4-FFF2-40B4-BE49-F238E27FC236}">
              <a16:creationId xmlns:a16="http://schemas.microsoft.com/office/drawing/2014/main" id="{00000000-0008-0000-0600-00005C010000}"/>
            </a:ext>
          </a:extLst>
        </xdr:cNvPr>
        <xdr:cNvSpPr txBox="1"/>
      </xdr:nvSpPr>
      <xdr:spPr>
        <a:xfrm>
          <a:off x="10528300" y="958496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54,621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5341</xdr:rowOff>
    </xdr:from>
    <xdr:to>
      <xdr:col>55</xdr:col>
      <xdr:colOff>50800</xdr:colOff>
      <xdr:row>56</xdr:row>
      <xdr:rowOff>106941</xdr:rowOff>
    </xdr:to>
    <xdr:sp macro="" textlink="">
      <xdr:nvSpPr>
        <xdr:cNvPr id="349" name="フローチャート: 判断 348">
          <a:extLst>
            <a:ext uri="{FF2B5EF4-FFF2-40B4-BE49-F238E27FC236}">
              <a16:creationId xmlns:a16="http://schemas.microsoft.com/office/drawing/2014/main" id="{00000000-0008-0000-0600-00005D010000}"/>
            </a:ext>
          </a:extLst>
        </xdr:cNvPr>
        <xdr:cNvSpPr/>
      </xdr:nvSpPr>
      <xdr:spPr>
        <a:xfrm>
          <a:off x="10426700" y="96065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57</xdr:row>
      <xdr:rowOff>11478</xdr:rowOff>
    </xdr:from>
    <xdr:to>
      <xdr:col>50</xdr:col>
      <xdr:colOff>114300</xdr:colOff>
      <xdr:row>57</xdr:row>
      <xdr:rowOff>67942</xdr:rowOff>
    </xdr:to>
    <xdr:cxnSp macro="">
      <xdr:nvCxnSpPr>
        <xdr:cNvPr id="350" name="直線コネクタ 349">
          <a:extLst>
            <a:ext uri="{FF2B5EF4-FFF2-40B4-BE49-F238E27FC236}">
              <a16:creationId xmlns:a16="http://schemas.microsoft.com/office/drawing/2014/main" id="{00000000-0008-0000-0600-00005E010000}"/>
            </a:ext>
          </a:extLst>
        </xdr:cNvPr>
        <xdr:cNvCxnSpPr/>
      </xdr:nvCxnSpPr>
      <xdr:spPr>
        <a:xfrm flipV="1">
          <a:off x="8750300" y="9784128"/>
          <a:ext cx="889000" cy="564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56</xdr:row>
      <xdr:rowOff>58810</xdr:rowOff>
    </xdr:from>
    <xdr:to>
      <xdr:col>50</xdr:col>
      <xdr:colOff>165100</xdr:colOff>
      <xdr:row>56</xdr:row>
      <xdr:rowOff>160410</xdr:rowOff>
    </xdr:to>
    <xdr:sp macro="" textlink="">
      <xdr:nvSpPr>
        <xdr:cNvPr id="351" name="フローチャート: 判断 350">
          <a:extLst>
            <a:ext uri="{FF2B5EF4-FFF2-40B4-BE49-F238E27FC236}">
              <a16:creationId xmlns:a16="http://schemas.microsoft.com/office/drawing/2014/main" id="{00000000-0008-0000-0600-00005F010000}"/>
            </a:ext>
          </a:extLst>
        </xdr:cNvPr>
        <xdr:cNvSpPr/>
      </xdr:nvSpPr>
      <xdr:spPr>
        <a:xfrm>
          <a:off x="9588500" y="9660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55</xdr:row>
      <xdr:rowOff>5487</xdr:rowOff>
    </xdr:from>
    <xdr:ext cx="534377" cy="259045"/>
    <xdr:sp macro="" textlink="">
      <xdr:nvSpPr>
        <xdr:cNvPr id="352" name="テキスト ボックス 351">
          <a:extLst>
            <a:ext uri="{FF2B5EF4-FFF2-40B4-BE49-F238E27FC236}">
              <a16:creationId xmlns:a16="http://schemas.microsoft.com/office/drawing/2014/main" id="{00000000-0008-0000-0600-000060010000}"/>
            </a:ext>
          </a:extLst>
        </xdr:cNvPr>
        <xdr:cNvSpPr txBox="1"/>
      </xdr:nvSpPr>
      <xdr:spPr>
        <a:xfrm>
          <a:off x="9372111" y="94352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45,265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57</xdr:row>
      <xdr:rowOff>64319</xdr:rowOff>
    </xdr:from>
    <xdr:to>
      <xdr:col>45</xdr:col>
      <xdr:colOff>177800</xdr:colOff>
      <xdr:row>57</xdr:row>
      <xdr:rowOff>67942</xdr:rowOff>
    </xdr:to>
    <xdr:cxnSp macro="">
      <xdr:nvCxnSpPr>
        <xdr:cNvPr id="353" name="直線コネクタ 352">
          <a:extLst>
            <a:ext uri="{FF2B5EF4-FFF2-40B4-BE49-F238E27FC236}">
              <a16:creationId xmlns:a16="http://schemas.microsoft.com/office/drawing/2014/main" id="{00000000-0008-0000-0600-000061010000}"/>
            </a:ext>
          </a:extLst>
        </xdr:cNvPr>
        <xdr:cNvCxnSpPr/>
      </xdr:nvCxnSpPr>
      <xdr:spPr>
        <a:xfrm>
          <a:off x="7861300" y="9836969"/>
          <a:ext cx="889000" cy="36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56</xdr:row>
      <xdr:rowOff>69338</xdr:rowOff>
    </xdr:from>
    <xdr:to>
      <xdr:col>46</xdr:col>
      <xdr:colOff>38100</xdr:colOff>
      <xdr:row>56</xdr:row>
      <xdr:rowOff>170938</xdr:rowOff>
    </xdr:to>
    <xdr:sp macro="" textlink="">
      <xdr:nvSpPr>
        <xdr:cNvPr id="354" name="フローチャート: 判断 353">
          <a:extLst>
            <a:ext uri="{FF2B5EF4-FFF2-40B4-BE49-F238E27FC236}">
              <a16:creationId xmlns:a16="http://schemas.microsoft.com/office/drawing/2014/main" id="{00000000-0008-0000-0600-000062010000}"/>
            </a:ext>
          </a:extLst>
        </xdr:cNvPr>
        <xdr:cNvSpPr/>
      </xdr:nvSpPr>
      <xdr:spPr>
        <a:xfrm>
          <a:off x="8699500" y="96705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55</xdr:row>
      <xdr:rowOff>16015</xdr:rowOff>
    </xdr:from>
    <xdr:ext cx="534377" cy="259045"/>
    <xdr:sp macro="" textlink="">
      <xdr:nvSpPr>
        <xdr:cNvPr id="355" name="テキスト ボックス 354">
          <a:extLst>
            <a:ext uri="{FF2B5EF4-FFF2-40B4-BE49-F238E27FC236}">
              <a16:creationId xmlns:a16="http://schemas.microsoft.com/office/drawing/2014/main" id="{00000000-0008-0000-0600-000063010000}"/>
            </a:ext>
          </a:extLst>
        </xdr:cNvPr>
        <xdr:cNvSpPr txBox="1"/>
      </xdr:nvSpPr>
      <xdr:spPr>
        <a:xfrm>
          <a:off x="8483111" y="94457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43,423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56</xdr:row>
      <xdr:rowOff>99140</xdr:rowOff>
    </xdr:from>
    <xdr:to>
      <xdr:col>41</xdr:col>
      <xdr:colOff>50800</xdr:colOff>
      <xdr:row>57</xdr:row>
      <xdr:rowOff>64319</xdr:rowOff>
    </xdr:to>
    <xdr:cxnSp macro="">
      <xdr:nvCxnSpPr>
        <xdr:cNvPr id="356" name="直線コネクタ 355">
          <a:extLst>
            <a:ext uri="{FF2B5EF4-FFF2-40B4-BE49-F238E27FC236}">
              <a16:creationId xmlns:a16="http://schemas.microsoft.com/office/drawing/2014/main" id="{00000000-0008-0000-0600-000064010000}"/>
            </a:ext>
          </a:extLst>
        </xdr:cNvPr>
        <xdr:cNvCxnSpPr/>
      </xdr:nvCxnSpPr>
      <xdr:spPr>
        <a:xfrm>
          <a:off x="6972300" y="9700340"/>
          <a:ext cx="889000" cy="1366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56</xdr:row>
      <xdr:rowOff>47975</xdr:rowOff>
    </xdr:from>
    <xdr:to>
      <xdr:col>41</xdr:col>
      <xdr:colOff>101600</xdr:colOff>
      <xdr:row>56</xdr:row>
      <xdr:rowOff>149575</xdr:rowOff>
    </xdr:to>
    <xdr:sp macro="" textlink="">
      <xdr:nvSpPr>
        <xdr:cNvPr id="357" name="フローチャート: 判断 356">
          <a:extLst>
            <a:ext uri="{FF2B5EF4-FFF2-40B4-BE49-F238E27FC236}">
              <a16:creationId xmlns:a16="http://schemas.microsoft.com/office/drawing/2014/main" id="{00000000-0008-0000-0600-000065010000}"/>
            </a:ext>
          </a:extLst>
        </xdr:cNvPr>
        <xdr:cNvSpPr/>
      </xdr:nvSpPr>
      <xdr:spPr>
        <a:xfrm>
          <a:off x="7810500" y="9649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54</xdr:row>
      <xdr:rowOff>166102</xdr:rowOff>
    </xdr:from>
    <xdr:ext cx="534377" cy="259045"/>
    <xdr:sp macro="" textlink="">
      <xdr:nvSpPr>
        <xdr:cNvPr id="358" name="テキスト ボックス 357">
          <a:extLst>
            <a:ext uri="{FF2B5EF4-FFF2-40B4-BE49-F238E27FC236}">
              <a16:creationId xmlns:a16="http://schemas.microsoft.com/office/drawing/2014/main" id="{00000000-0008-0000-0600-000066010000}"/>
            </a:ext>
          </a:extLst>
        </xdr:cNvPr>
        <xdr:cNvSpPr txBox="1"/>
      </xdr:nvSpPr>
      <xdr:spPr>
        <a:xfrm>
          <a:off x="7594111" y="94244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47,161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19931</xdr:rowOff>
    </xdr:from>
    <xdr:to>
      <xdr:col>36</xdr:col>
      <xdr:colOff>165100</xdr:colOff>
      <xdr:row>56</xdr:row>
      <xdr:rowOff>121531</xdr:rowOff>
    </xdr:to>
    <xdr:sp macro="" textlink="">
      <xdr:nvSpPr>
        <xdr:cNvPr id="359" name="フローチャート: 判断 358">
          <a:extLst>
            <a:ext uri="{FF2B5EF4-FFF2-40B4-BE49-F238E27FC236}">
              <a16:creationId xmlns:a16="http://schemas.microsoft.com/office/drawing/2014/main" id="{00000000-0008-0000-0600-000067010000}"/>
            </a:ext>
          </a:extLst>
        </xdr:cNvPr>
        <xdr:cNvSpPr/>
      </xdr:nvSpPr>
      <xdr:spPr>
        <a:xfrm>
          <a:off x="6921500" y="96211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54</xdr:row>
      <xdr:rowOff>138058</xdr:rowOff>
    </xdr:from>
    <xdr:ext cx="534377" cy="259045"/>
    <xdr:sp macro="" textlink="">
      <xdr:nvSpPr>
        <xdr:cNvPr id="360" name="テキスト ボックス 359">
          <a:extLst>
            <a:ext uri="{FF2B5EF4-FFF2-40B4-BE49-F238E27FC236}">
              <a16:creationId xmlns:a16="http://schemas.microsoft.com/office/drawing/2014/main" id="{00000000-0008-0000-0600-000068010000}"/>
            </a:ext>
          </a:extLst>
        </xdr:cNvPr>
        <xdr:cNvSpPr txBox="1"/>
      </xdr:nvSpPr>
      <xdr:spPr>
        <a:xfrm>
          <a:off x="6705111" y="93963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52,068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1" name="テキスト ボックス 360">
          <a:extLst>
            <a:ext uri="{FF2B5EF4-FFF2-40B4-BE49-F238E27FC236}">
              <a16:creationId xmlns:a16="http://schemas.microsoft.com/office/drawing/2014/main" id="{00000000-0008-0000-0600-000069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2" name="テキスト ボックス 361">
          <a:extLst>
            <a:ext uri="{FF2B5EF4-FFF2-40B4-BE49-F238E27FC236}">
              <a16:creationId xmlns:a16="http://schemas.microsoft.com/office/drawing/2014/main" id="{00000000-0008-0000-0600-00006A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600-00006B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600-00006C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5" name="テキスト ボックス 364">
          <a:extLst>
            <a:ext uri="{FF2B5EF4-FFF2-40B4-BE49-F238E27FC236}">
              <a16:creationId xmlns:a16="http://schemas.microsoft.com/office/drawing/2014/main" id="{00000000-0008-0000-0600-00006D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54</xdr:row>
      <xdr:rowOff>83093</xdr:rowOff>
    </xdr:from>
    <xdr:to>
      <xdr:col>55</xdr:col>
      <xdr:colOff>50800</xdr:colOff>
      <xdr:row>55</xdr:row>
      <xdr:rowOff>13243</xdr:rowOff>
    </xdr:to>
    <xdr:sp macro="" textlink="">
      <xdr:nvSpPr>
        <xdr:cNvPr id="366" name="楕円 365">
          <a:extLst>
            <a:ext uri="{FF2B5EF4-FFF2-40B4-BE49-F238E27FC236}">
              <a16:creationId xmlns:a16="http://schemas.microsoft.com/office/drawing/2014/main" id="{00000000-0008-0000-0600-00006E010000}"/>
            </a:ext>
          </a:extLst>
        </xdr:cNvPr>
        <xdr:cNvSpPr/>
      </xdr:nvSpPr>
      <xdr:spPr>
        <a:xfrm>
          <a:off x="10426700" y="93413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53</xdr:row>
      <xdr:rowOff>105970</xdr:rowOff>
    </xdr:from>
    <xdr:ext cx="599010" cy="259045"/>
    <xdr:sp macro="" textlink="">
      <xdr:nvSpPr>
        <xdr:cNvPr id="367" name="普通建設事業費該当値テキスト">
          <a:extLst>
            <a:ext uri="{FF2B5EF4-FFF2-40B4-BE49-F238E27FC236}">
              <a16:creationId xmlns:a16="http://schemas.microsoft.com/office/drawing/2014/main" id="{00000000-0008-0000-0600-00006F010000}"/>
            </a:ext>
          </a:extLst>
        </xdr:cNvPr>
        <xdr:cNvSpPr txBox="1"/>
      </xdr:nvSpPr>
      <xdr:spPr>
        <a:xfrm>
          <a:off x="10528300" y="91928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101,016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56</xdr:row>
      <xdr:rowOff>132128</xdr:rowOff>
    </xdr:from>
    <xdr:to>
      <xdr:col>50</xdr:col>
      <xdr:colOff>165100</xdr:colOff>
      <xdr:row>57</xdr:row>
      <xdr:rowOff>62278</xdr:rowOff>
    </xdr:to>
    <xdr:sp macro="" textlink="">
      <xdr:nvSpPr>
        <xdr:cNvPr id="368" name="楕円 367">
          <a:extLst>
            <a:ext uri="{FF2B5EF4-FFF2-40B4-BE49-F238E27FC236}">
              <a16:creationId xmlns:a16="http://schemas.microsoft.com/office/drawing/2014/main" id="{00000000-0008-0000-0600-000070010000}"/>
            </a:ext>
          </a:extLst>
        </xdr:cNvPr>
        <xdr:cNvSpPr/>
      </xdr:nvSpPr>
      <xdr:spPr>
        <a:xfrm>
          <a:off x="9588500" y="97333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57</xdr:row>
      <xdr:rowOff>53405</xdr:rowOff>
    </xdr:from>
    <xdr:ext cx="534377" cy="259045"/>
    <xdr:sp macro="" textlink="">
      <xdr:nvSpPr>
        <xdr:cNvPr id="369" name="テキスト ボックス 368">
          <a:extLst>
            <a:ext uri="{FF2B5EF4-FFF2-40B4-BE49-F238E27FC236}">
              <a16:creationId xmlns:a16="http://schemas.microsoft.com/office/drawing/2014/main" id="{00000000-0008-0000-0600-000071010000}"/>
            </a:ext>
          </a:extLst>
        </xdr:cNvPr>
        <xdr:cNvSpPr txBox="1"/>
      </xdr:nvSpPr>
      <xdr:spPr>
        <a:xfrm>
          <a:off x="9372111" y="98260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32,436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57</xdr:row>
      <xdr:rowOff>17142</xdr:rowOff>
    </xdr:from>
    <xdr:to>
      <xdr:col>46</xdr:col>
      <xdr:colOff>38100</xdr:colOff>
      <xdr:row>57</xdr:row>
      <xdr:rowOff>118742</xdr:rowOff>
    </xdr:to>
    <xdr:sp macro="" textlink="">
      <xdr:nvSpPr>
        <xdr:cNvPr id="370" name="楕円 369">
          <a:extLst>
            <a:ext uri="{FF2B5EF4-FFF2-40B4-BE49-F238E27FC236}">
              <a16:creationId xmlns:a16="http://schemas.microsoft.com/office/drawing/2014/main" id="{00000000-0008-0000-0600-000072010000}"/>
            </a:ext>
          </a:extLst>
        </xdr:cNvPr>
        <xdr:cNvSpPr/>
      </xdr:nvSpPr>
      <xdr:spPr>
        <a:xfrm>
          <a:off x="8699500" y="97897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57</xdr:row>
      <xdr:rowOff>109869</xdr:rowOff>
    </xdr:from>
    <xdr:ext cx="534377" cy="259045"/>
    <xdr:sp macro="" textlink="">
      <xdr:nvSpPr>
        <xdr:cNvPr id="371" name="テキスト ボックス 370">
          <a:extLst>
            <a:ext uri="{FF2B5EF4-FFF2-40B4-BE49-F238E27FC236}">
              <a16:creationId xmlns:a16="http://schemas.microsoft.com/office/drawing/2014/main" id="{00000000-0008-0000-0600-000073010000}"/>
            </a:ext>
          </a:extLst>
        </xdr:cNvPr>
        <xdr:cNvSpPr txBox="1"/>
      </xdr:nvSpPr>
      <xdr:spPr>
        <a:xfrm>
          <a:off x="8483111" y="98825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22,556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57</xdr:row>
      <xdr:rowOff>13519</xdr:rowOff>
    </xdr:from>
    <xdr:to>
      <xdr:col>41</xdr:col>
      <xdr:colOff>101600</xdr:colOff>
      <xdr:row>57</xdr:row>
      <xdr:rowOff>115119</xdr:rowOff>
    </xdr:to>
    <xdr:sp macro="" textlink="">
      <xdr:nvSpPr>
        <xdr:cNvPr id="372" name="楕円 371">
          <a:extLst>
            <a:ext uri="{FF2B5EF4-FFF2-40B4-BE49-F238E27FC236}">
              <a16:creationId xmlns:a16="http://schemas.microsoft.com/office/drawing/2014/main" id="{00000000-0008-0000-0600-000074010000}"/>
            </a:ext>
          </a:extLst>
        </xdr:cNvPr>
        <xdr:cNvSpPr/>
      </xdr:nvSpPr>
      <xdr:spPr>
        <a:xfrm>
          <a:off x="7810500" y="97861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57</xdr:row>
      <xdr:rowOff>106246</xdr:rowOff>
    </xdr:from>
    <xdr:ext cx="534377" cy="259045"/>
    <xdr:sp macro="" textlink="">
      <xdr:nvSpPr>
        <xdr:cNvPr id="373" name="テキスト ボックス 372">
          <a:extLst>
            <a:ext uri="{FF2B5EF4-FFF2-40B4-BE49-F238E27FC236}">
              <a16:creationId xmlns:a16="http://schemas.microsoft.com/office/drawing/2014/main" id="{00000000-0008-0000-0600-000075010000}"/>
            </a:ext>
          </a:extLst>
        </xdr:cNvPr>
        <xdr:cNvSpPr txBox="1"/>
      </xdr:nvSpPr>
      <xdr:spPr>
        <a:xfrm>
          <a:off x="7594111" y="98788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23,190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48340</xdr:rowOff>
    </xdr:from>
    <xdr:to>
      <xdr:col>36</xdr:col>
      <xdr:colOff>165100</xdr:colOff>
      <xdr:row>56</xdr:row>
      <xdr:rowOff>149940</xdr:rowOff>
    </xdr:to>
    <xdr:sp macro="" textlink="">
      <xdr:nvSpPr>
        <xdr:cNvPr id="374" name="楕円 373">
          <a:extLst>
            <a:ext uri="{FF2B5EF4-FFF2-40B4-BE49-F238E27FC236}">
              <a16:creationId xmlns:a16="http://schemas.microsoft.com/office/drawing/2014/main" id="{00000000-0008-0000-0600-000076010000}"/>
            </a:ext>
          </a:extLst>
        </xdr:cNvPr>
        <xdr:cNvSpPr/>
      </xdr:nvSpPr>
      <xdr:spPr>
        <a:xfrm>
          <a:off x="6921500" y="9649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56</xdr:row>
      <xdr:rowOff>141067</xdr:rowOff>
    </xdr:from>
    <xdr:ext cx="534377" cy="259045"/>
    <xdr:sp macro="" textlink="">
      <xdr:nvSpPr>
        <xdr:cNvPr id="375" name="テキスト ボックス 374">
          <a:extLst>
            <a:ext uri="{FF2B5EF4-FFF2-40B4-BE49-F238E27FC236}">
              <a16:creationId xmlns:a16="http://schemas.microsoft.com/office/drawing/2014/main" id="{00000000-0008-0000-0600-000077010000}"/>
            </a:ext>
          </a:extLst>
        </xdr:cNvPr>
        <xdr:cNvSpPr txBox="1"/>
      </xdr:nvSpPr>
      <xdr:spPr>
        <a:xfrm>
          <a:off x="6705111" y="97422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47,097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6" name="正方形/長方形 375">
          <a:extLst>
            <a:ext uri="{FF2B5EF4-FFF2-40B4-BE49-F238E27FC236}">
              <a16:creationId xmlns:a16="http://schemas.microsoft.com/office/drawing/2014/main" id="{00000000-0008-0000-0600-000078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7" name="正方形/長方形 376">
          <a:extLst>
            <a:ext uri="{FF2B5EF4-FFF2-40B4-BE49-F238E27FC236}">
              <a16:creationId xmlns:a16="http://schemas.microsoft.com/office/drawing/2014/main" id="{00000000-0008-0000-0600-000079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8" name="正方形/長方形 377">
          <a:extLst>
            <a:ext uri="{FF2B5EF4-FFF2-40B4-BE49-F238E27FC236}">
              <a16:creationId xmlns:a16="http://schemas.microsoft.com/office/drawing/2014/main" id="{00000000-0008-0000-0600-00007A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9" name="正方形/長方形 378">
          <a:extLst>
            <a:ext uri="{FF2B5EF4-FFF2-40B4-BE49-F238E27FC236}">
              <a16:creationId xmlns:a16="http://schemas.microsoft.com/office/drawing/2014/main" id="{00000000-0008-0000-0600-00007B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0" name="正方形/長方形 379">
          <a:extLst>
            <a:ext uri="{FF2B5EF4-FFF2-40B4-BE49-F238E27FC236}">
              <a16:creationId xmlns:a16="http://schemas.microsoft.com/office/drawing/2014/main" id="{00000000-0008-0000-0600-00007C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1" name="正方形/長方形 380">
          <a:extLst>
            <a:ext uri="{FF2B5EF4-FFF2-40B4-BE49-F238E27FC236}">
              <a16:creationId xmlns:a16="http://schemas.microsoft.com/office/drawing/2014/main" id="{00000000-0008-0000-0600-00007D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2" name="正方形/長方形 381">
          <a:extLst>
            <a:ext uri="{FF2B5EF4-FFF2-40B4-BE49-F238E27FC236}">
              <a16:creationId xmlns:a16="http://schemas.microsoft.com/office/drawing/2014/main" id="{00000000-0008-0000-0600-00007E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10,474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3" name="正方形/長方形 382">
          <a:extLst>
            <a:ext uri="{FF2B5EF4-FFF2-40B4-BE49-F238E27FC236}">
              <a16:creationId xmlns:a16="http://schemas.microsoft.com/office/drawing/2014/main" id="{00000000-0008-0000-0600-00007F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4" name="テキスト ボックス 383">
          <a:extLst>
            <a:ext uri="{FF2B5EF4-FFF2-40B4-BE49-F238E27FC236}">
              <a16:creationId xmlns:a16="http://schemas.microsoft.com/office/drawing/2014/main" id="{00000000-0008-0000-0600-000080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5" name="直線コネクタ 384">
          <a:extLst>
            <a:ext uri="{FF2B5EF4-FFF2-40B4-BE49-F238E27FC236}">
              <a16:creationId xmlns:a16="http://schemas.microsoft.com/office/drawing/2014/main" id="{00000000-0008-0000-0600-000081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6" name="直線コネクタ 385">
          <a:extLst>
            <a:ext uri="{FF2B5EF4-FFF2-40B4-BE49-F238E27FC236}">
              <a16:creationId xmlns:a16="http://schemas.microsoft.com/office/drawing/2014/main" id="{00000000-0008-0000-0600-000082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87" name="テキスト ボックス 386">
          <a:extLst>
            <a:ext uri="{FF2B5EF4-FFF2-40B4-BE49-F238E27FC236}">
              <a16:creationId xmlns:a16="http://schemas.microsoft.com/office/drawing/2014/main" id="{00000000-0008-0000-0600-000083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8" name="直線コネクタ 387">
          <a:extLst>
            <a:ext uri="{FF2B5EF4-FFF2-40B4-BE49-F238E27FC236}">
              <a16:creationId xmlns:a16="http://schemas.microsoft.com/office/drawing/2014/main" id="{00000000-0008-0000-0600-000084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35577</xdr:rowOff>
    </xdr:from>
    <xdr:ext cx="531299" cy="259045"/>
    <xdr:sp macro="" textlink="">
      <xdr:nvSpPr>
        <xdr:cNvPr id="389" name="テキスト ボックス 388">
          <a:extLst>
            <a:ext uri="{FF2B5EF4-FFF2-40B4-BE49-F238E27FC236}">
              <a16:creationId xmlns:a16="http://schemas.microsoft.com/office/drawing/2014/main" id="{00000000-0008-0000-0600-000085010000}"/>
            </a:ext>
          </a:extLst>
        </xdr:cNvPr>
        <xdr:cNvSpPr txBox="1"/>
      </xdr:nvSpPr>
      <xdr:spPr>
        <a:xfrm>
          <a:off x="6072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0" name="直線コネクタ 389">
          <a:extLst>
            <a:ext uri="{FF2B5EF4-FFF2-40B4-BE49-F238E27FC236}">
              <a16:creationId xmlns:a16="http://schemas.microsoft.com/office/drawing/2014/main" id="{00000000-0008-0000-0600-000086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73</xdr:row>
      <xdr:rowOff>168927</xdr:rowOff>
    </xdr:from>
    <xdr:ext cx="531299" cy="259045"/>
    <xdr:sp macro="" textlink="">
      <xdr:nvSpPr>
        <xdr:cNvPr id="391" name="テキスト ボックス 390">
          <a:extLst>
            <a:ext uri="{FF2B5EF4-FFF2-40B4-BE49-F238E27FC236}">
              <a16:creationId xmlns:a16="http://schemas.microsoft.com/office/drawing/2014/main" id="{00000000-0008-0000-0600-000087010000}"/>
            </a:ext>
          </a:extLst>
        </xdr:cNvPr>
        <xdr:cNvSpPr txBox="1"/>
      </xdr:nvSpPr>
      <xdr:spPr>
        <a:xfrm>
          <a:off x="6072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2" name="直線コネクタ 391">
          <a:extLst>
            <a:ext uri="{FF2B5EF4-FFF2-40B4-BE49-F238E27FC236}">
              <a16:creationId xmlns:a16="http://schemas.microsoft.com/office/drawing/2014/main" id="{00000000-0008-0000-0600-000088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71</xdr:row>
      <xdr:rowOff>130827</xdr:rowOff>
    </xdr:from>
    <xdr:ext cx="531299" cy="259045"/>
    <xdr:sp macro="" textlink="">
      <xdr:nvSpPr>
        <xdr:cNvPr id="393" name="テキスト ボックス 392">
          <a:extLst>
            <a:ext uri="{FF2B5EF4-FFF2-40B4-BE49-F238E27FC236}">
              <a16:creationId xmlns:a16="http://schemas.microsoft.com/office/drawing/2014/main" id="{00000000-0008-0000-0600-000089010000}"/>
            </a:ext>
          </a:extLst>
        </xdr:cNvPr>
        <xdr:cNvSpPr txBox="1"/>
      </xdr:nvSpPr>
      <xdr:spPr>
        <a:xfrm>
          <a:off x="6072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4" name="直線コネクタ 393">
          <a:extLst>
            <a:ext uri="{FF2B5EF4-FFF2-40B4-BE49-F238E27FC236}">
              <a16:creationId xmlns:a16="http://schemas.microsoft.com/office/drawing/2014/main" id="{00000000-0008-0000-0600-00008A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69</xdr:row>
      <xdr:rowOff>92727</xdr:rowOff>
    </xdr:from>
    <xdr:ext cx="531299" cy="259045"/>
    <xdr:sp macro="" textlink="">
      <xdr:nvSpPr>
        <xdr:cNvPr id="395" name="テキスト ボックス 394">
          <a:extLst>
            <a:ext uri="{FF2B5EF4-FFF2-40B4-BE49-F238E27FC236}">
              <a16:creationId xmlns:a16="http://schemas.microsoft.com/office/drawing/2014/main" id="{00000000-0008-0000-0600-00008B010000}"/>
            </a:ext>
          </a:extLst>
        </xdr:cNvPr>
        <xdr:cNvSpPr txBox="1"/>
      </xdr:nvSpPr>
      <xdr:spPr>
        <a:xfrm>
          <a:off x="6072701" y="1192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6" name="直線コネクタ 395">
          <a:extLst>
            <a:ext uri="{FF2B5EF4-FFF2-40B4-BE49-F238E27FC236}">
              <a16:creationId xmlns:a16="http://schemas.microsoft.com/office/drawing/2014/main" id="{00000000-0008-0000-0600-00008C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7" name="テキスト ボックス 396">
          <a:extLst>
            <a:ext uri="{FF2B5EF4-FFF2-40B4-BE49-F238E27FC236}">
              <a16:creationId xmlns:a16="http://schemas.microsoft.com/office/drawing/2014/main" id="{00000000-0008-0000-0600-00008D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8" name="普通建設事業費 （ うち新規整備　）グラフ枠">
          <a:extLst>
            <a:ext uri="{FF2B5EF4-FFF2-40B4-BE49-F238E27FC236}">
              <a16:creationId xmlns:a16="http://schemas.microsoft.com/office/drawing/2014/main" id="{00000000-0008-0000-0600-00008E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37306</xdr:rowOff>
    </xdr:from>
    <xdr:to>
      <xdr:col>54</xdr:col>
      <xdr:colOff>189865</xdr:colOff>
      <xdr:row>79</xdr:row>
      <xdr:rowOff>44450</xdr:rowOff>
    </xdr:to>
    <xdr:cxnSp macro="">
      <xdr:nvCxnSpPr>
        <xdr:cNvPr id="399" name="直線コネクタ 398">
          <a:extLst>
            <a:ext uri="{FF2B5EF4-FFF2-40B4-BE49-F238E27FC236}">
              <a16:creationId xmlns:a16="http://schemas.microsoft.com/office/drawing/2014/main" id="{00000000-0008-0000-0600-00008F010000}"/>
            </a:ext>
          </a:extLst>
        </xdr:cNvPr>
        <xdr:cNvCxnSpPr/>
      </xdr:nvCxnSpPr>
      <xdr:spPr>
        <a:xfrm flipV="1">
          <a:off x="10475595" y="12210256"/>
          <a:ext cx="1270" cy="137874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48277</xdr:rowOff>
    </xdr:from>
    <xdr:ext cx="249299" cy="259045"/>
    <xdr:sp macro="" textlink="">
      <xdr:nvSpPr>
        <xdr:cNvPr id="400" name="普通建設事業費 （ うち新規整備　）最小値テキスト">
          <a:extLst>
            <a:ext uri="{FF2B5EF4-FFF2-40B4-BE49-F238E27FC236}">
              <a16:creationId xmlns:a16="http://schemas.microsoft.com/office/drawing/2014/main" id="{00000000-0008-0000-0600-000090010000}"/>
            </a:ext>
          </a:extLst>
        </xdr:cNvPr>
        <xdr:cNvSpPr txBox="1"/>
      </xdr:nvSpPr>
      <xdr:spPr>
        <a:xfrm>
          <a:off x="10528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44450</xdr:rowOff>
    </xdr:from>
    <xdr:to>
      <xdr:col>55</xdr:col>
      <xdr:colOff>88900</xdr:colOff>
      <xdr:row>79</xdr:row>
      <xdr:rowOff>44450</xdr:rowOff>
    </xdr:to>
    <xdr:cxnSp macro="">
      <xdr:nvCxnSpPr>
        <xdr:cNvPr id="401" name="直線コネクタ 400">
          <a:extLst>
            <a:ext uri="{FF2B5EF4-FFF2-40B4-BE49-F238E27FC236}">
              <a16:creationId xmlns:a16="http://schemas.microsoft.com/office/drawing/2014/main" id="{00000000-0008-0000-0600-000091010000}"/>
            </a:ext>
          </a:extLst>
        </xdr:cNvPr>
        <xdr:cNvCxnSpPr/>
      </xdr:nvCxnSpPr>
      <xdr:spPr>
        <a:xfrm>
          <a:off x="10388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155433</xdr:rowOff>
    </xdr:from>
    <xdr:ext cx="534377" cy="259045"/>
    <xdr:sp macro="" textlink="">
      <xdr:nvSpPr>
        <xdr:cNvPr id="402" name="普通建設事業費 （ うち新規整備　）最大値テキスト">
          <a:extLst>
            <a:ext uri="{FF2B5EF4-FFF2-40B4-BE49-F238E27FC236}">
              <a16:creationId xmlns:a16="http://schemas.microsoft.com/office/drawing/2014/main" id="{00000000-0008-0000-0600-000092010000}"/>
            </a:ext>
          </a:extLst>
        </xdr:cNvPr>
        <xdr:cNvSpPr txBox="1"/>
      </xdr:nvSpPr>
      <xdr:spPr>
        <a:xfrm>
          <a:off x="10528300" y="119854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72,375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71</xdr:row>
      <xdr:rowOff>37306</xdr:rowOff>
    </xdr:from>
    <xdr:to>
      <xdr:col>55</xdr:col>
      <xdr:colOff>88900</xdr:colOff>
      <xdr:row>71</xdr:row>
      <xdr:rowOff>37306</xdr:rowOff>
    </xdr:to>
    <xdr:cxnSp macro="">
      <xdr:nvCxnSpPr>
        <xdr:cNvPr id="403" name="直線コネクタ 402">
          <a:extLst>
            <a:ext uri="{FF2B5EF4-FFF2-40B4-BE49-F238E27FC236}">
              <a16:creationId xmlns:a16="http://schemas.microsoft.com/office/drawing/2014/main" id="{00000000-0008-0000-0600-000093010000}"/>
            </a:ext>
          </a:extLst>
        </xdr:cNvPr>
        <xdr:cNvCxnSpPr/>
      </xdr:nvCxnSpPr>
      <xdr:spPr>
        <a:xfrm>
          <a:off x="10388600" y="122102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71</xdr:row>
      <xdr:rowOff>59424</xdr:rowOff>
    </xdr:from>
    <xdr:to>
      <xdr:col>55</xdr:col>
      <xdr:colOff>0</xdr:colOff>
      <xdr:row>79</xdr:row>
      <xdr:rowOff>25400</xdr:rowOff>
    </xdr:to>
    <xdr:cxnSp macro="">
      <xdr:nvCxnSpPr>
        <xdr:cNvPr id="404" name="直線コネクタ 403">
          <a:extLst>
            <a:ext uri="{FF2B5EF4-FFF2-40B4-BE49-F238E27FC236}">
              <a16:creationId xmlns:a16="http://schemas.microsoft.com/office/drawing/2014/main" id="{00000000-0008-0000-0600-000094010000}"/>
            </a:ext>
          </a:extLst>
        </xdr:cNvPr>
        <xdr:cNvCxnSpPr/>
      </xdr:nvCxnSpPr>
      <xdr:spPr>
        <a:xfrm flipV="1">
          <a:off x="9639300" y="12232374"/>
          <a:ext cx="838200" cy="1337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122381</xdr:rowOff>
    </xdr:from>
    <xdr:ext cx="534377" cy="259045"/>
    <xdr:sp macro="" textlink="">
      <xdr:nvSpPr>
        <xdr:cNvPr id="405" name="普通建設事業費 （ うち新規整備　）平均値テキスト">
          <a:extLst>
            <a:ext uri="{FF2B5EF4-FFF2-40B4-BE49-F238E27FC236}">
              <a16:creationId xmlns:a16="http://schemas.microsoft.com/office/drawing/2014/main" id="{00000000-0008-0000-0600-000095010000}"/>
            </a:ext>
          </a:extLst>
        </xdr:cNvPr>
        <xdr:cNvSpPr txBox="1"/>
      </xdr:nvSpPr>
      <xdr:spPr>
        <a:xfrm>
          <a:off x="10528300" y="1332403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143954</xdr:rowOff>
    </xdr:from>
    <xdr:to>
      <xdr:col>55</xdr:col>
      <xdr:colOff>50800</xdr:colOff>
      <xdr:row>78</xdr:row>
      <xdr:rowOff>74104</xdr:rowOff>
    </xdr:to>
    <xdr:sp macro="" textlink="">
      <xdr:nvSpPr>
        <xdr:cNvPr id="406" name="フローチャート: 判断 405">
          <a:extLst>
            <a:ext uri="{FF2B5EF4-FFF2-40B4-BE49-F238E27FC236}">
              <a16:creationId xmlns:a16="http://schemas.microsoft.com/office/drawing/2014/main" id="{00000000-0008-0000-0600-000096010000}"/>
            </a:ext>
          </a:extLst>
        </xdr:cNvPr>
        <xdr:cNvSpPr/>
      </xdr:nvSpPr>
      <xdr:spPr>
        <a:xfrm>
          <a:off x="10426700" y="133456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168390</xdr:rowOff>
    </xdr:from>
    <xdr:to>
      <xdr:col>50</xdr:col>
      <xdr:colOff>114300</xdr:colOff>
      <xdr:row>79</xdr:row>
      <xdr:rowOff>25400</xdr:rowOff>
    </xdr:to>
    <xdr:cxnSp macro="">
      <xdr:nvCxnSpPr>
        <xdr:cNvPr id="407" name="直線コネクタ 406">
          <a:extLst>
            <a:ext uri="{FF2B5EF4-FFF2-40B4-BE49-F238E27FC236}">
              <a16:creationId xmlns:a16="http://schemas.microsoft.com/office/drawing/2014/main" id="{00000000-0008-0000-0600-000097010000}"/>
            </a:ext>
          </a:extLst>
        </xdr:cNvPr>
        <xdr:cNvCxnSpPr/>
      </xdr:nvCxnSpPr>
      <xdr:spPr>
        <a:xfrm>
          <a:off x="8750300" y="13541490"/>
          <a:ext cx="889000" cy="284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1632</xdr:rowOff>
    </xdr:from>
    <xdr:to>
      <xdr:col>50</xdr:col>
      <xdr:colOff>165100</xdr:colOff>
      <xdr:row>78</xdr:row>
      <xdr:rowOff>103232</xdr:rowOff>
    </xdr:to>
    <xdr:sp macro="" textlink="">
      <xdr:nvSpPr>
        <xdr:cNvPr id="408" name="フローチャート: 判断 407">
          <a:extLst>
            <a:ext uri="{FF2B5EF4-FFF2-40B4-BE49-F238E27FC236}">
              <a16:creationId xmlns:a16="http://schemas.microsoft.com/office/drawing/2014/main" id="{00000000-0008-0000-0600-000098010000}"/>
            </a:ext>
          </a:extLst>
        </xdr:cNvPr>
        <xdr:cNvSpPr/>
      </xdr:nvSpPr>
      <xdr:spPr>
        <a:xfrm>
          <a:off x="9588500" y="133747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76</xdr:row>
      <xdr:rowOff>119759</xdr:rowOff>
    </xdr:from>
    <xdr:ext cx="469744" cy="259045"/>
    <xdr:sp macro="" textlink="">
      <xdr:nvSpPr>
        <xdr:cNvPr id="409" name="テキスト ボックス 408">
          <a:extLst>
            <a:ext uri="{FF2B5EF4-FFF2-40B4-BE49-F238E27FC236}">
              <a16:creationId xmlns:a16="http://schemas.microsoft.com/office/drawing/2014/main" id="{00000000-0008-0000-0600-000099010000}"/>
            </a:ext>
          </a:extLst>
        </xdr:cNvPr>
        <xdr:cNvSpPr txBox="1"/>
      </xdr:nvSpPr>
      <xdr:spPr>
        <a:xfrm>
          <a:off x="9404428" y="131499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168390</xdr:rowOff>
    </xdr:from>
    <xdr:to>
      <xdr:col>45</xdr:col>
      <xdr:colOff>177800</xdr:colOff>
      <xdr:row>79</xdr:row>
      <xdr:rowOff>1893</xdr:rowOff>
    </xdr:to>
    <xdr:cxnSp macro="">
      <xdr:nvCxnSpPr>
        <xdr:cNvPr id="410" name="直線コネクタ 409">
          <a:extLst>
            <a:ext uri="{FF2B5EF4-FFF2-40B4-BE49-F238E27FC236}">
              <a16:creationId xmlns:a16="http://schemas.microsoft.com/office/drawing/2014/main" id="{00000000-0008-0000-0600-00009A010000}"/>
            </a:ext>
          </a:extLst>
        </xdr:cNvPr>
        <xdr:cNvCxnSpPr/>
      </xdr:nvCxnSpPr>
      <xdr:spPr>
        <a:xfrm flipV="1">
          <a:off x="7861300" y="13541490"/>
          <a:ext cx="889000" cy="49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142621</xdr:rowOff>
    </xdr:from>
    <xdr:to>
      <xdr:col>46</xdr:col>
      <xdr:colOff>38100</xdr:colOff>
      <xdr:row>78</xdr:row>
      <xdr:rowOff>72771</xdr:rowOff>
    </xdr:to>
    <xdr:sp macro="" textlink="">
      <xdr:nvSpPr>
        <xdr:cNvPr id="411" name="フローチャート: 判断 410">
          <a:extLst>
            <a:ext uri="{FF2B5EF4-FFF2-40B4-BE49-F238E27FC236}">
              <a16:creationId xmlns:a16="http://schemas.microsoft.com/office/drawing/2014/main" id="{00000000-0008-0000-0600-00009B010000}"/>
            </a:ext>
          </a:extLst>
        </xdr:cNvPr>
        <xdr:cNvSpPr/>
      </xdr:nvSpPr>
      <xdr:spPr>
        <a:xfrm>
          <a:off x="8699500" y="133442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89298</xdr:rowOff>
    </xdr:from>
    <xdr:ext cx="534377" cy="259045"/>
    <xdr:sp macro="" textlink="">
      <xdr:nvSpPr>
        <xdr:cNvPr id="412" name="テキスト ボックス 411">
          <a:extLst>
            <a:ext uri="{FF2B5EF4-FFF2-40B4-BE49-F238E27FC236}">
              <a16:creationId xmlns:a16="http://schemas.microsoft.com/office/drawing/2014/main" id="{00000000-0008-0000-0600-00009C010000}"/>
            </a:ext>
          </a:extLst>
        </xdr:cNvPr>
        <xdr:cNvSpPr txBox="1"/>
      </xdr:nvSpPr>
      <xdr:spPr>
        <a:xfrm>
          <a:off x="8483111" y="131194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75</xdr:row>
      <xdr:rowOff>114573</xdr:rowOff>
    </xdr:from>
    <xdr:to>
      <xdr:col>41</xdr:col>
      <xdr:colOff>50800</xdr:colOff>
      <xdr:row>79</xdr:row>
      <xdr:rowOff>1893</xdr:rowOff>
    </xdr:to>
    <xdr:cxnSp macro="">
      <xdr:nvCxnSpPr>
        <xdr:cNvPr id="413" name="直線コネクタ 412">
          <a:extLst>
            <a:ext uri="{FF2B5EF4-FFF2-40B4-BE49-F238E27FC236}">
              <a16:creationId xmlns:a16="http://schemas.microsoft.com/office/drawing/2014/main" id="{00000000-0008-0000-0600-00009D010000}"/>
            </a:ext>
          </a:extLst>
        </xdr:cNvPr>
        <xdr:cNvCxnSpPr/>
      </xdr:nvCxnSpPr>
      <xdr:spPr>
        <a:xfrm>
          <a:off x="6972300" y="12973323"/>
          <a:ext cx="889000" cy="5731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116294</xdr:rowOff>
    </xdr:from>
    <xdr:to>
      <xdr:col>41</xdr:col>
      <xdr:colOff>101600</xdr:colOff>
      <xdr:row>78</xdr:row>
      <xdr:rowOff>46444</xdr:rowOff>
    </xdr:to>
    <xdr:sp macro="" textlink="">
      <xdr:nvSpPr>
        <xdr:cNvPr id="414" name="フローチャート: 判断 413">
          <a:extLst>
            <a:ext uri="{FF2B5EF4-FFF2-40B4-BE49-F238E27FC236}">
              <a16:creationId xmlns:a16="http://schemas.microsoft.com/office/drawing/2014/main" id="{00000000-0008-0000-0600-00009E010000}"/>
            </a:ext>
          </a:extLst>
        </xdr:cNvPr>
        <xdr:cNvSpPr/>
      </xdr:nvSpPr>
      <xdr:spPr>
        <a:xfrm>
          <a:off x="7810500" y="133179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62971</xdr:rowOff>
    </xdr:from>
    <xdr:ext cx="534377" cy="259045"/>
    <xdr:sp macro="" textlink="">
      <xdr:nvSpPr>
        <xdr:cNvPr id="415" name="テキスト ボックス 414">
          <a:extLst>
            <a:ext uri="{FF2B5EF4-FFF2-40B4-BE49-F238E27FC236}">
              <a16:creationId xmlns:a16="http://schemas.microsoft.com/office/drawing/2014/main" id="{00000000-0008-0000-0600-00009F010000}"/>
            </a:ext>
          </a:extLst>
        </xdr:cNvPr>
        <xdr:cNvSpPr txBox="1"/>
      </xdr:nvSpPr>
      <xdr:spPr>
        <a:xfrm>
          <a:off x="7594111" y="130931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11,562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79127</xdr:rowOff>
    </xdr:from>
    <xdr:to>
      <xdr:col>36</xdr:col>
      <xdr:colOff>165100</xdr:colOff>
      <xdr:row>78</xdr:row>
      <xdr:rowOff>9277</xdr:rowOff>
    </xdr:to>
    <xdr:sp macro="" textlink="">
      <xdr:nvSpPr>
        <xdr:cNvPr id="416" name="フローチャート: 判断 415">
          <a:extLst>
            <a:ext uri="{FF2B5EF4-FFF2-40B4-BE49-F238E27FC236}">
              <a16:creationId xmlns:a16="http://schemas.microsoft.com/office/drawing/2014/main" id="{00000000-0008-0000-0600-0000A0010000}"/>
            </a:ext>
          </a:extLst>
        </xdr:cNvPr>
        <xdr:cNvSpPr/>
      </xdr:nvSpPr>
      <xdr:spPr>
        <a:xfrm>
          <a:off x="6921500" y="132807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404</xdr:rowOff>
    </xdr:from>
    <xdr:ext cx="534377" cy="259045"/>
    <xdr:sp macro="" textlink="">
      <xdr:nvSpPr>
        <xdr:cNvPr id="417" name="テキスト ボックス 416">
          <a:extLst>
            <a:ext uri="{FF2B5EF4-FFF2-40B4-BE49-F238E27FC236}">
              <a16:creationId xmlns:a16="http://schemas.microsoft.com/office/drawing/2014/main" id="{00000000-0008-0000-0600-0000A1010000}"/>
            </a:ext>
          </a:extLst>
        </xdr:cNvPr>
        <xdr:cNvSpPr txBox="1"/>
      </xdr:nvSpPr>
      <xdr:spPr>
        <a:xfrm>
          <a:off x="6705111" y="133735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8" name="テキスト ボックス 417">
          <a:extLst>
            <a:ext uri="{FF2B5EF4-FFF2-40B4-BE49-F238E27FC236}">
              <a16:creationId xmlns:a16="http://schemas.microsoft.com/office/drawing/2014/main" id="{00000000-0008-0000-0600-0000A2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600-0000A3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600-0000A4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1" name="テキスト ボックス 420">
          <a:extLst>
            <a:ext uri="{FF2B5EF4-FFF2-40B4-BE49-F238E27FC236}">
              <a16:creationId xmlns:a16="http://schemas.microsoft.com/office/drawing/2014/main" id="{00000000-0008-0000-0600-0000A5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2" name="テキスト ボックス 421">
          <a:extLst>
            <a:ext uri="{FF2B5EF4-FFF2-40B4-BE49-F238E27FC236}">
              <a16:creationId xmlns:a16="http://schemas.microsoft.com/office/drawing/2014/main" id="{00000000-0008-0000-0600-0000A6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71</xdr:row>
      <xdr:rowOff>8624</xdr:rowOff>
    </xdr:from>
    <xdr:to>
      <xdr:col>55</xdr:col>
      <xdr:colOff>50800</xdr:colOff>
      <xdr:row>71</xdr:row>
      <xdr:rowOff>110224</xdr:rowOff>
    </xdr:to>
    <xdr:sp macro="" textlink="">
      <xdr:nvSpPr>
        <xdr:cNvPr id="423" name="楕円 422">
          <a:extLst>
            <a:ext uri="{FF2B5EF4-FFF2-40B4-BE49-F238E27FC236}">
              <a16:creationId xmlns:a16="http://schemas.microsoft.com/office/drawing/2014/main" id="{00000000-0008-0000-0600-0000A7010000}"/>
            </a:ext>
          </a:extLst>
        </xdr:cNvPr>
        <xdr:cNvSpPr/>
      </xdr:nvSpPr>
      <xdr:spPr>
        <a:xfrm>
          <a:off x="10426700" y="121815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70</xdr:row>
      <xdr:rowOff>110984</xdr:rowOff>
    </xdr:from>
    <xdr:ext cx="534377" cy="259045"/>
    <xdr:sp macro="" textlink="">
      <xdr:nvSpPr>
        <xdr:cNvPr id="424" name="普通建設事業費 （ うち新規整備　）該当値テキスト">
          <a:extLst>
            <a:ext uri="{FF2B5EF4-FFF2-40B4-BE49-F238E27FC236}">
              <a16:creationId xmlns:a16="http://schemas.microsoft.com/office/drawing/2014/main" id="{00000000-0008-0000-0600-0000A8010000}"/>
            </a:ext>
          </a:extLst>
        </xdr:cNvPr>
        <xdr:cNvSpPr txBox="1"/>
      </xdr:nvSpPr>
      <xdr:spPr>
        <a:xfrm>
          <a:off x="10528300" y="121124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71,214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146050</xdr:rowOff>
    </xdr:from>
    <xdr:to>
      <xdr:col>50</xdr:col>
      <xdr:colOff>165100</xdr:colOff>
      <xdr:row>79</xdr:row>
      <xdr:rowOff>76200</xdr:rowOff>
    </xdr:to>
    <xdr:sp macro="" textlink="">
      <xdr:nvSpPr>
        <xdr:cNvPr id="425" name="楕円 424">
          <a:extLst>
            <a:ext uri="{FF2B5EF4-FFF2-40B4-BE49-F238E27FC236}">
              <a16:creationId xmlns:a16="http://schemas.microsoft.com/office/drawing/2014/main" id="{00000000-0008-0000-0600-0000A9010000}"/>
            </a:ext>
          </a:extLst>
        </xdr:cNvPr>
        <xdr:cNvSpPr/>
      </xdr:nvSpPr>
      <xdr:spPr>
        <a:xfrm>
          <a:off x="9588500" y="13519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79</xdr:row>
      <xdr:rowOff>67327</xdr:rowOff>
    </xdr:from>
    <xdr:ext cx="469744" cy="259045"/>
    <xdr:sp macro="" textlink="">
      <xdr:nvSpPr>
        <xdr:cNvPr id="426" name="テキスト ボックス 425">
          <a:extLst>
            <a:ext uri="{FF2B5EF4-FFF2-40B4-BE49-F238E27FC236}">
              <a16:creationId xmlns:a16="http://schemas.microsoft.com/office/drawing/2014/main" id="{00000000-0008-0000-0600-0000AA010000}"/>
            </a:ext>
          </a:extLst>
        </xdr:cNvPr>
        <xdr:cNvSpPr txBox="1"/>
      </xdr:nvSpPr>
      <xdr:spPr>
        <a:xfrm>
          <a:off x="9404428" y="136118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117590</xdr:rowOff>
    </xdr:from>
    <xdr:to>
      <xdr:col>46</xdr:col>
      <xdr:colOff>38100</xdr:colOff>
      <xdr:row>79</xdr:row>
      <xdr:rowOff>47740</xdr:rowOff>
    </xdr:to>
    <xdr:sp macro="" textlink="">
      <xdr:nvSpPr>
        <xdr:cNvPr id="427" name="楕円 426">
          <a:extLst>
            <a:ext uri="{FF2B5EF4-FFF2-40B4-BE49-F238E27FC236}">
              <a16:creationId xmlns:a16="http://schemas.microsoft.com/office/drawing/2014/main" id="{00000000-0008-0000-0600-0000AB010000}"/>
            </a:ext>
          </a:extLst>
        </xdr:cNvPr>
        <xdr:cNvSpPr/>
      </xdr:nvSpPr>
      <xdr:spPr>
        <a:xfrm>
          <a:off x="8699500" y="134906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79</xdr:row>
      <xdr:rowOff>38867</xdr:rowOff>
    </xdr:from>
    <xdr:ext cx="469744" cy="259045"/>
    <xdr:sp macro="" textlink="">
      <xdr:nvSpPr>
        <xdr:cNvPr id="428" name="テキスト ボックス 427">
          <a:extLst>
            <a:ext uri="{FF2B5EF4-FFF2-40B4-BE49-F238E27FC236}">
              <a16:creationId xmlns:a16="http://schemas.microsoft.com/office/drawing/2014/main" id="{00000000-0008-0000-0600-0000AC010000}"/>
            </a:ext>
          </a:extLst>
        </xdr:cNvPr>
        <xdr:cNvSpPr txBox="1"/>
      </xdr:nvSpPr>
      <xdr:spPr>
        <a:xfrm>
          <a:off x="8515428" y="135834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122543</xdr:rowOff>
    </xdr:from>
    <xdr:to>
      <xdr:col>41</xdr:col>
      <xdr:colOff>101600</xdr:colOff>
      <xdr:row>79</xdr:row>
      <xdr:rowOff>52693</xdr:rowOff>
    </xdr:to>
    <xdr:sp macro="" textlink="">
      <xdr:nvSpPr>
        <xdr:cNvPr id="429" name="楕円 428">
          <a:extLst>
            <a:ext uri="{FF2B5EF4-FFF2-40B4-BE49-F238E27FC236}">
              <a16:creationId xmlns:a16="http://schemas.microsoft.com/office/drawing/2014/main" id="{00000000-0008-0000-0600-0000AD010000}"/>
            </a:ext>
          </a:extLst>
        </xdr:cNvPr>
        <xdr:cNvSpPr/>
      </xdr:nvSpPr>
      <xdr:spPr>
        <a:xfrm>
          <a:off x="7810500" y="134956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79</xdr:row>
      <xdr:rowOff>43820</xdr:rowOff>
    </xdr:from>
    <xdr:ext cx="469744" cy="259045"/>
    <xdr:sp macro="" textlink="">
      <xdr:nvSpPr>
        <xdr:cNvPr id="430" name="テキスト ボックス 429">
          <a:extLst>
            <a:ext uri="{FF2B5EF4-FFF2-40B4-BE49-F238E27FC236}">
              <a16:creationId xmlns:a16="http://schemas.microsoft.com/office/drawing/2014/main" id="{00000000-0008-0000-0600-0000AE010000}"/>
            </a:ext>
          </a:extLst>
        </xdr:cNvPr>
        <xdr:cNvSpPr txBox="1"/>
      </xdr:nvSpPr>
      <xdr:spPr>
        <a:xfrm>
          <a:off x="7626428" y="135883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75</xdr:row>
      <xdr:rowOff>63773</xdr:rowOff>
    </xdr:from>
    <xdr:to>
      <xdr:col>36</xdr:col>
      <xdr:colOff>165100</xdr:colOff>
      <xdr:row>75</xdr:row>
      <xdr:rowOff>165373</xdr:rowOff>
    </xdr:to>
    <xdr:sp macro="" textlink="">
      <xdr:nvSpPr>
        <xdr:cNvPr id="431" name="楕円 430">
          <a:extLst>
            <a:ext uri="{FF2B5EF4-FFF2-40B4-BE49-F238E27FC236}">
              <a16:creationId xmlns:a16="http://schemas.microsoft.com/office/drawing/2014/main" id="{00000000-0008-0000-0600-0000AF010000}"/>
            </a:ext>
          </a:extLst>
        </xdr:cNvPr>
        <xdr:cNvSpPr/>
      </xdr:nvSpPr>
      <xdr:spPr>
        <a:xfrm>
          <a:off x="6921500" y="129225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74</xdr:row>
      <xdr:rowOff>10450</xdr:rowOff>
    </xdr:from>
    <xdr:ext cx="534377" cy="259045"/>
    <xdr:sp macro="" textlink="">
      <xdr:nvSpPr>
        <xdr:cNvPr id="432" name="テキスト ボックス 431">
          <a:extLst>
            <a:ext uri="{FF2B5EF4-FFF2-40B4-BE49-F238E27FC236}">
              <a16:creationId xmlns:a16="http://schemas.microsoft.com/office/drawing/2014/main" id="{00000000-0008-0000-0600-0000B0010000}"/>
            </a:ext>
          </a:extLst>
        </xdr:cNvPr>
        <xdr:cNvSpPr txBox="1"/>
      </xdr:nvSpPr>
      <xdr:spPr>
        <a:xfrm>
          <a:off x="6705111" y="126977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32,319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3" name="正方形/長方形 432">
          <a:extLst>
            <a:ext uri="{FF2B5EF4-FFF2-40B4-BE49-F238E27FC236}">
              <a16:creationId xmlns:a16="http://schemas.microsoft.com/office/drawing/2014/main" id="{00000000-0008-0000-0600-0000B1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4" name="正方形/長方形 433">
          <a:extLst>
            <a:ext uri="{FF2B5EF4-FFF2-40B4-BE49-F238E27FC236}">
              <a16:creationId xmlns:a16="http://schemas.microsoft.com/office/drawing/2014/main" id="{00000000-0008-0000-0600-0000B2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5" name="正方形/長方形 434">
          <a:extLst>
            <a:ext uri="{FF2B5EF4-FFF2-40B4-BE49-F238E27FC236}">
              <a16:creationId xmlns:a16="http://schemas.microsoft.com/office/drawing/2014/main" id="{00000000-0008-0000-0600-0000B3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6" name="正方形/長方形 435">
          <a:extLst>
            <a:ext uri="{FF2B5EF4-FFF2-40B4-BE49-F238E27FC236}">
              <a16:creationId xmlns:a16="http://schemas.microsoft.com/office/drawing/2014/main" id="{00000000-0008-0000-0600-0000B4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7" name="正方形/長方形 436">
          <a:extLst>
            <a:ext uri="{FF2B5EF4-FFF2-40B4-BE49-F238E27FC236}">
              <a16:creationId xmlns:a16="http://schemas.microsoft.com/office/drawing/2014/main" id="{00000000-0008-0000-0600-0000B5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39,761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8" name="正方形/長方形 437">
          <a:extLst>
            <a:ext uri="{FF2B5EF4-FFF2-40B4-BE49-F238E27FC236}">
              <a16:creationId xmlns:a16="http://schemas.microsoft.com/office/drawing/2014/main" id="{00000000-0008-0000-0600-0000B6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9" name="正方形/長方形 438">
          <a:extLst>
            <a:ext uri="{FF2B5EF4-FFF2-40B4-BE49-F238E27FC236}">
              <a16:creationId xmlns:a16="http://schemas.microsoft.com/office/drawing/2014/main" id="{00000000-0008-0000-0600-0000B7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38,889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0" name="正方形/長方形 439">
          <a:extLst>
            <a:ext uri="{FF2B5EF4-FFF2-40B4-BE49-F238E27FC236}">
              <a16:creationId xmlns:a16="http://schemas.microsoft.com/office/drawing/2014/main" id="{00000000-0008-0000-0600-0000B8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1" name="テキスト ボックス 440">
          <a:extLst>
            <a:ext uri="{FF2B5EF4-FFF2-40B4-BE49-F238E27FC236}">
              <a16:creationId xmlns:a16="http://schemas.microsoft.com/office/drawing/2014/main" id="{00000000-0008-0000-0600-0000B9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2" name="直線コネクタ 441">
          <a:extLst>
            <a:ext uri="{FF2B5EF4-FFF2-40B4-BE49-F238E27FC236}">
              <a16:creationId xmlns:a16="http://schemas.microsoft.com/office/drawing/2014/main" id="{00000000-0008-0000-0600-0000BA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44450</xdr:rowOff>
    </xdr:from>
    <xdr:to>
      <xdr:col>59</xdr:col>
      <xdr:colOff>50800</xdr:colOff>
      <xdr:row>99</xdr:row>
      <xdr:rowOff>44450</xdr:rowOff>
    </xdr:to>
    <xdr:cxnSp macro="">
      <xdr:nvCxnSpPr>
        <xdr:cNvPr id="443" name="直線コネクタ 442">
          <a:extLst>
            <a:ext uri="{FF2B5EF4-FFF2-40B4-BE49-F238E27FC236}">
              <a16:creationId xmlns:a16="http://schemas.microsoft.com/office/drawing/2014/main" id="{00000000-0008-0000-0600-0000BB010000}"/>
            </a:ext>
          </a:extLst>
        </xdr:cNvPr>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73677</xdr:rowOff>
    </xdr:from>
    <xdr:ext cx="248786" cy="259045"/>
    <xdr:sp macro="" textlink="">
      <xdr:nvSpPr>
        <xdr:cNvPr id="444" name="テキスト ボックス 443">
          <a:extLst>
            <a:ext uri="{FF2B5EF4-FFF2-40B4-BE49-F238E27FC236}">
              <a16:creationId xmlns:a16="http://schemas.microsoft.com/office/drawing/2014/main" id="{00000000-0008-0000-0600-0000BC010000}"/>
            </a:ext>
          </a:extLst>
        </xdr:cNvPr>
        <xdr:cNvSpPr txBox="1"/>
      </xdr:nvSpPr>
      <xdr:spPr>
        <a:xfrm>
          <a:off x="6355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6350</xdr:rowOff>
    </xdr:from>
    <xdr:to>
      <xdr:col>59</xdr:col>
      <xdr:colOff>50800</xdr:colOff>
      <xdr:row>97</xdr:row>
      <xdr:rowOff>6350</xdr:rowOff>
    </xdr:to>
    <xdr:cxnSp macro="">
      <xdr:nvCxnSpPr>
        <xdr:cNvPr id="445" name="直線コネクタ 444">
          <a:extLst>
            <a:ext uri="{FF2B5EF4-FFF2-40B4-BE49-F238E27FC236}">
              <a16:creationId xmlns:a16="http://schemas.microsoft.com/office/drawing/2014/main" id="{00000000-0008-0000-0600-0000BD010000}"/>
            </a:ext>
          </a:extLst>
        </xdr:cNvPr>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96</xdr:row>
      <xdr:rowOff>35577</xdr:rowOff>
    </xdr:from>
    <xdr:ext cx="531299" cy="259045"/>
    <xdr:sp macro="" textlink="">
      <xdr:nvSpPr>
        <xdr:cNvPr id="446" name="テキスト ボックス 445">
          <a:extLst>
            <a:ext uri="{FF2B5EF4-FFF2-40B4-BE49-F238E27FC236}">
              <a16:creationId xmlns:a16="http://schemas.microsoft.com/office/drawing/2014/main" id="{00000000-0008-0000-0600-0000BE010000}"/>
            </a:ext>
          </a:extLst>
        </xdr:cNvPr>
        <xdr:cNvSpPr txBox="1"/>
      </xdr:nvSpPr>
      <xdr:spPr>
        <a:xfrm>
          <a:off x="6072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47" name="直線コネクタ 446">
          <a:extLst>
            <a:ext uri="{FF2B5EF4-FFF2-40B4-BE49-F238E27FC236}">
              <a16:creationId xmlns:a16="http://schemas.microsoft.com/office/drawing/2014/main" id="{00000000-0008-0000-0600-0000BF010000}"/>
            </a:ext>
          </a:extLst>
        </xdr:cNvPr>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168927</xdr:rowOff>
    </xdr:from>
    <xdr:ext cx="595419" cy="259045"/>
    <xdr:sp macro="" textlink="">
      <xdr:nvSpPr>
        <xdr:cNvPr id="448" name="テキスト ボックス 447">
          <a:extLst>
            <a:ext uri="{FF2B5EF4-FFF2-40B4-BE49-F238E27FC236}">
              <a16:creationId xmlns:a16="http://schemas.microsoft.com/office/drawing/2014/main" id="{00000000-0008-0000-0600-0000C0010000}"/>
            </a:ext>
          </a:extLst>
        </xdr:cNvPr>
        <xdr:cNvSpPr txBox="1"/>
      </xdr:nvSpPr>
      <xdr:spPr>
        <a:xfrm>
          <a:off x="6008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92</xdr:row>
      <xdr:rowOff>101600</xdr:rowOff>
    </xdr:from>
    <xdr:to>
      <xdr:col>59</xdr:col>
      <xdr:colOff>50800</xdr:colOff>
      <xdr:row>92</xdr:row>
      <xdr:rowOff>101600</xdr:rowOff>
    </xdr:to>
    <xdr:cxnSp macro="">
      <xdr:nvCxnSpPr>
        <xdr:cNvPr id="449" name="直線コネクタ 448">
          <a:extLst>
            <a:ext uri="{FF2B5EF4-FFF2-40B4-BE49-F238E27FC236}">
              <a16:creationId xmlns:a16="http://schemas.microsoft.com/office/drawing/2014/main" id="{00000000-0008-0000-0600-0000C1010000}"/>
            </a:ext>
          </a:extLst>
        </xdr:cNvPr>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130827</xdr:rowOff>
    </xdr:from>
    <xdr:ext cx="595419" cy="259045"/>
    <xdr:sp macro="" textlink="">
      <xdr:nvSpPr>
        <xdr:cNvPr id="450" name="テキスト ボックス 449">
          <a:extLst>
            <a:ext uri="{FF2B5EF4-FFF2-40B4-BE49-F238E27FC236}">
              <a16:creationId xmlns:a16="http://schemas.microsoft.com/office/drawing/2014/main" id="{00000000-0008-0000-0600-0000C2010000}"/>
            </a:ext>
          </a:extLst>
        </xdr:cNvPr>
        <xdr:cNvSpPr txBox="1"/>
      </xdr:nvSpPr>
      <xdr:spPr>
        <a:xfrm>
          <a:off x="6008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63500</xdr:rowOff>
    </xdr:from>
    <xdr:to>
      <xdr:col>59</xdr:col>
      <xdr:colOff>50800</xdr:colOff>
      <xdr:row>90</xdr:row>
      <xdr:rowOff>63500</xdr:rowOff>
    </xdr:to>
    <xdr:cxnSp macro="">
      <xdr:nvCxnSpPr>
        <xdr:cNvPr id="451" name="直線コネクタ 450">
          <a:extLst>
            <a:ext uri="{FF2B5EF4-FFF2-40B4-BE49-F238E27FC236}">
              <a16:creationId xmlns:a16="http://schemas.microsoft.com/office/drawing/2014/main" id="{00000000-0008-0000-0600-0000C3010000}"/>
            </a:ext>
          </a:extLst>
        </xdr:cNvPr>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92727</xdr:rowOff>
    </xdr:from>
    <xdr:ext cx="595419" cy="259045"/>
    <xdr:sp macro="" textlink="">
      <xdr:nvSpPr>
        <xdr:cNvPr id="452" name="テキスト ボックス 451">
          <a:extLst>
            <a:ext uri="{FF2B5EF4-FFF2-40B4-BE49-F238E27FC236}">
              <a16:creationId xmlns:a16="http://schemas.microsoft.com/office/drawing/2014/main" id="{00000000-0008-0000-0600-0000C4010000}"/>
            </a:ext>
          </a:extLst>
        </xdr:cNvPr>
        <xdr:cNvSpPr txBox="1"/>
      </xdr:nvSpPr>
      <xdr:spPr>
        <a:xfrm>
          <a:off x="6008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3" name="直線コネクタ 452">
          <a:extLst>
            <a:ext uri="{FF2B5EF4-FFF2-40B4-BE49-F238E27FC236}">
              <a16:creationId xmlns:a16="http://schemas.microsoft.com/office/drawing/2014/main" id="{00000000-0008-0000-0600-0000C5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54" name="テキスト ボックス 453">
          <a:extLst>
            <a:ext uri="{FF2B5EF4-FFF2-40B4-BE49-F238E27FC236}">
              <a16:creationId xmlns:a16="http://schemas.microsoft.com/office/drawing/2014/main" id="{00000000-0008-0000-0600-0000C6010000}"/>
            </a:ext>
          </a:extLst>
        </xdr:cNvPr>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5" name="普通建設事業費 （ うち更新整備　）グラフ枠">
          <a:extLst>
            <a:ext uri="{FF2B5EF4-FFF2-40B4-BE49-F238E27FC236}">
              <a16:creationId xmlns:a16="http://schemas.microsoft.com/office/drawing/2014/main" id="{00000000-0008-0000-0600-0000C7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11173</xdr:rowOff>
    </xdr:from>
    <xdr:to>
      <xdr:col>54</xdr:col>
      <xdr:colOff>189865</xdr:colOff>
      <xdr:row>98</xdr:row>
      <xdr:rowOff>153005</xdr:rowOff>
    </xdr:to>
    <xdr:cxnSp macro="">
      <xdr:nvCxnSpPr>
        <xdr:cNvPr id="456" name="直線コネクタ 455">
          <a:extLst>
            <a:ext uri="{FF2B5EF4-FFF2-40B4-BE49-F238E27FC236}">
              <a16:creationId xmlns:a16="http://schemas.microsoft.com/office/drawing/2014/main" id="{00000000-0008-0000-0600-0000C8010000}"/>
            </a:ext>
          </a:extLst>
        </xdr:cNvPr>
        <xdr:cNvCxnSpPr/>
      </xdr:nvCxnSpPr>
      <xdr:spPr>
        <a:xfrm flipV="1">
          <a:off x="10475595" y="15441673"/>
          <a:ext cx="1270" cy="151343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156832</xdr:rowOff>
    </xdr:from>
    <xdr:ext cx="469744" cy="259045"/>
    <xdr:sp macro="" textlink="">
      <xdr:nvSpPr>
        <xdr:cNvPr id="457" name="普通建設事業費 （ うち更新整備　）最小値テキスト">
          <a:extLst>
            <a:ext uri="{FF2B5EF4-FFF2-40B4-BE49-F238E27FC236}">
              <a16:creationId xmlns:a16="http://schemas.microsoft.com/office/drawing/2014/main" id="{00000000-0008-0000-0600-0000C9010000}"/>
            </a:ext>
          </a:extLst>
        </xdr:cNvPr>
        <xdr:cNvSpPr txBox="1"/>
      </xdr:nvSpPr>
      <xdr:spPr>
        <a:xfrm>
          <a:off x="10528300" y="169589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8,254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153005</xdr:rowOff>
    </xdr:from>
    <xdr:to>
      <xdr:col>55</xdr:col>
      <xdr:colOff>88900</xdr:colOff>
      <xdr:row>98</xdr:row>
      <xdr:rowOff>153005</xdr:rowOff>
    </xdr:to>
    <xdr:cxnSp macro="">
      <xdr:nvCxnSpPr>
        <xdr:cNvPr id="458" name="直線コネクタ 457">
          <a:extLst>
            <a:ext uri="{FF2B5EF4-FFF2-40B4-BE49-F238E27FC236}">
              <a16:creationId xmlns:a16="http://schemas.microsoft.com/office/drawing/2014/main" id="{00000000-0008-0000-0600-0000CA010000}"/>
            </a:ext>
          </a:extLst>
        </xdr:cNvPr>
        <xdr:cNvCxnSpPr/>
      </xdr:nvCxnSpPr>
      <xdr:spPr>
        <a:xfrm>
          <a:off x="10388600" y="169551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88</xdr:row>
      <xdr:rowOff>129300</xdr:rowOff>
    </xdr:from>
    <xdr:ext cx="599010" cy="259045"/>
    <xdr:sp macro="" textlink="">
      <xdr:nvSpPr>
        <xdr:cNvPr id="459" name="普通建設事業費 （ うち更新整備　）最大値テキスト">
          <a:extLst>
            <a:ext uri="{FF2B5EF4-FFF2-40B4-BE49-F238E27FC236}">
              <a16:creationId xmlns:a16="http://schemas.microsoft.com/office/drawing/2014/main" id="{00000000-0008-0000-0600-0000CB010000}"/>
            </a:ext>
          </a:extLst>
        </xdr:cNvPr>
        <xdr:cNvSpPr txBox="1"/>
      </xdr:nvSpPr>
      <xdr:spPr>
        <a:xfrm>
          <a:off x="10528300" y="152169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206,867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90</xdr:row>
      <xdr:rowOff>11173</xdr:rowOff>
    </xdr:from>
    <xdr:to>
      <xdr:col>55</xdr:col>
      <xdr:colOff>88900</xdr:colOff>
      <xdr:row>90</xdr:row>
      <xdr:rowOff>11173</xdr:rowOff>
    </xdr:to>
    <xdr:cxnSp macro="">
      <xdr:nvCxnSpPr>
        <xdr:cNvPr id="460" name="直線コネクタ 459">
          <a:extLst>
            <a:ext uri="{FF2B5EF4-FFF2-40B4-BE49-F238E27FC236}">
              <a16:creationId xmlns:a16="http://schemas.microsoft.com/office/drawing/2014/main" id="{00000000-0008-0000-0600-0000CC010000}"/>
            </a:ext>
          </a:extLst>
        </xdr:cNvPr>
        <xdr:cNvCxnSpPr/>
      </xdr:nvCxnSpPr>
      <xdr:spPr>
        <a:xfrm>
          <a:off x="10388600" y="154416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98</xdr:row>
      <xdr:rowOff>20044</xdr:rowOff>
    </xdr:from>
    <xdr:to>
      <xdr:col>55</xdr:col>
      <xdr:colOff>0</xdr:colOff>
      <xdr:row>98</xdr:row>
      <xdr:rowOff>42858</xdr:rowOff>
    </xdr:to>
    <xdr:cxnSp macro="">
      <xdr:nvCxnSpPr>
        <xdr:cNvPr id="461" name="直線コネクタ 460">
          <a:extLst>
            <a:ext uri="{FF2B5EF4-FFF2-40B4-BE49-F238E27FC236}">
              <a16:creationId xmlns:a16="http://schemas.microsoft.com/office/drawing/2014/main" id="{00000000-0008-0000-0600-0000CD010000}"/>
            </a:ext>
          </a:extLst>
        </xdr:cNvPr>
        <xdr:cNvCxnSpPr/>
      </xdr:nvCxnSpPr>
      <xdr:spPr>
        <a:xfrm>
          <a:off x="9639300" y="16822144"/>
          <a:ext cx="838200" cy="228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96</xdr:row>
      <xdr:rowOff>94159</xdr:rowOff>
    </xdr:from>
    <xdr:ext cx="534377" cy="259045"/>
    <xdr:sp macro="" textlink="">
      <xdr:nvSpPr>
        <xdr:cNvPr id="462" name="普通建設事業費 （ うち更新整備　）平均値テキスト">
          <a:extLst>
            <a:ext uri="{FF2B5EF4-FFF2-40B4-BE49-F238E27FC236}">
              <a16:creationId xmlns:a16="http://schemas.microsoft.com/office/drawing/2014/main" id="{00000000-0008-0000-0600-0000CE010000}"/>
            </a:ext>
          </a:extLst>
        </xdr:cNvPr>
        <xdr:cNvSpPr txBox="1"/>
      </xdr:nvSpPr>
      <xdr:spPr>
        <a:xfrm>
          <a:off x="10528300" y="1655335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34,812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71282</xdr:rowOff>
    </xdr:from>
    <xdr:to>
      <xdr:col>55</xdr:col>
      <xdr:colOff>50800</xdr:colOff>
      <xdr:row>98</xdr:row>
      <xdr:rowOff>1432</xdr:rowOff>
    </xdr:to>
    <xdr:sp macro="" textlink="">
      <xdr:nvSpPr>
        <xdr:cNvPr id="463" name="フローチャート: 判断 462">
          <a:extLst>
            <a:ext uri="{FF2B5EF4-FFF2-40B4-BE49-F238E27FC236}">
              <a16:creationId xmlns:a16="http://schemas.microsoft.com/office/drawing/2014/main" id="{00000000-0008-0000-0600-0000CF010000}"/>
            </a:ext>
          </a:extLst>
        </xdr:cNvPr>
        <xdr:cNvSpPr/>
      </xdr:nvSpPr>
      <xdr:spPr>
        <a:xfrm>
          <a:off x="10426700" y="167019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98</xdr:row>
      <xdr:rowOff>20044</xdr:rowOff>
    </xdr:from>
    <xdr:to>
      <xdr:col>50</xdr:col>
      <xdr:colOff>114300</xdr:colOff>
      <xdr:row>98</xdr:row>
      <xdr:rowOff>94909</xdr:rowOff>
    </xdr:to>
    <xdr:cxnSp macro="">
      <xdr:nvCxnSpPr>
        <xdr:cNvPr id="464" name="直線コネクタ 463">
          <a:extLst>
            <a:ext uri="{FF2B5EF4-FFF2-40B4-BE49-F238E27FC236}">
              <a16:creationId xmlns:a16="http://schemas.microsoft.com/office/drawing/2014/main" id="{00000000-0008-0000-0600-0000D0010000}"/>
            </a:ext>
          </a:extLst>
        </xdr:cNvPr>
        <xdr:cNvCxnSpPr/>
      </xdr:nvCxnSpPr>
      <xdr:spPr>
        <a:xfrm flipV="1">
          <a:off x="8750300" y="16822144"/>
          <a:ext cx="889000" cy="748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116294</xdr:rowOff>
    </xdr:from>
    <xdr:to>
      <xdr:col>50</xdr:col>
      <xdr:colOff>165100</xdr:colOff>
      <xdr:row>98</xdr:row>
      <xdr:rowOff>46444</xdr:rowOff>
    </xdr:to>
    <xdr:sp macro="" textlink="">
      <xdr:nvSpPr>
        <xdr:cNvPr id="465" name="フローチャート: 判断 464">
          <a:extLst>
            <a:ext uri="{FF2B5EF4-FFF2-40B4-BE49-F238E27FC236}">
              <a16:creationId xmlns:a16="http://schemas.microsoft.com/office/drawing/2014/main" id="{00000000-0008-0000-0600-0000D1010000}"/>
            </a:ext>
          </a:extLst>
        </xdr:cNvPr>
        <xdr:cNvSpPr/>
      </xdr:nvSpPr>
      <xdr:spPr>
        <a:xfrm>
          <a:off x="9588500" y="167469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96</xdr:row>
      <xdr:rowOff>62971</xdr:rowOff>
    </xdr:from>
    <xdr:ext cx="534377" cy="259045"/>
    <xdr:sp macro="" textlink="">
      <xdr:nvSpPr>
        <xdr:cNvPr id="466" name="テキスト ボックス 465">
          <a:extLst>
            <a:ext uri="{FF2B5EF4-FFF2-40B4-BE49-F238E27FC236}">
              <a16:creationId xmlns:a16="http://schemas.microsoft.com/office/drawing/2014/main" id="{00000000-0008-0000-0600-0000D2010000}"/>
            </a:ext>
          </a:extLst>
        </xdr:cNvPr>
        <xdr:cNvSpPr txBox="1"/>
      </xdr:nvSpPr>
      <xdr:spPr>
        <a:xfrm>
          <a:off x="9372111" y="165221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28,905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98</xdr:row>
      <xdr:rowOff>94909</xdr:rowOff>
    </xdr:from>
    <xdr:to>
      <xdr:col>45</xdr:col>
      <xdr:colOff>177800</xdr:colOff>
      <xdr:row>98</xdr:row>
      <xdr:rowOff>98575</xdr:rowOff>
    </xdr:to>
    <xdr:cxnSp macro="">
      <xdr:nvCxnSpPr>
        <xdr:cNvPr id="467" name="直線コネクタ 466">
          <a:extLst>
            <a:ext uri="{FF2B5EF4-FFF2-40B4-BE49-F238E27FC236}">
              <a16:creationId xmlns:a16="http://schemas.microsoft.com/office/drawing/2014/main" id="{00000000-0008-0000-0600-0000D3010000}"/>
            </a:ext>
          </a:extLst>
        </xdr:cNvPr>
        <xdr:cNvCxnSpPr/>
      </xdr:nvCxnSpPr>
      <xdr:spPr>
        <a:xfrm flipV="1">
          <a:off x="7861300" y="16897009"/>
          <a:ext cx="889000" cy="36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139436</xdr:rowOff>
    </xdr:from>
    <xdr:to>
      <xdr:col>46</xdr:col>
      <xdr:colOff>38100</xdr:colOff>
      <xdr:row>98</xdr:row>
      <xdr:rowOff>69586</xdr:rowOff>
    </xdr:to>
    <xdr:sp macro="" textlink="">
      <xdr:nvSpPr>
        <xdr:cNvPr id="468" name="フローチャート: 判断 467">
          <a:extLst>
            <a:ext uri="{FF2B5EF4-FFF2-40B4-BE49-F238E27FC236}">
              <a16:creationId xmlns:a16="http://schemas.microsoft.com/office/drawing/2014/main" id="{00000000-0008-0000-0600-0000D4010000}"/>
            </a:ext>
          </a:extLst>
        </xdr:cNvPr>
        <xdr:cNvSpPr/>
      </xdr:nvSpPr>
      <xdr:spPr>
        <a:xfrm>
          <a:off x="8699500" y="167700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96</xdr:row>
      <xdr:rowOff>86113</xdr:rowOff>
    </xdr:from>
    <xdr:ext cx="534377" cy="259045"/>
    <xdr:sp macro="" textlink="">
      <xdr:nvSpPr>
        <xdr:cNvPr id="469" name="テキスト ボックス 468">
          <a:extLst>
            <a:ext uri="{FF2B5EF4-FFF2-40B4-BE49-F238E27FC236}">
              <a16:creationId xmlns:a16="http://schemas.microsoft.com/office/drawing/2014/main" id="{00000000-0008-0000-0600-0000D5010000}"/>
            </a:ext>
          </a:extLst>
        </xdr:cNvPr>
        <xdr:cNvSpPr txBox="1"/>
      </xdr:nvSpPr>
      <xdr:spPr>
        <a:xfrm>
          <a:off x="8483111" y="165453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25,868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98</xdr:row>
      <xdr:rowOff>98575</xdr:rowOff>
    </xdr:from>
    <xdr:to>
      <xdr:col>41</xdr:col>
      <xdr:colOff>50800</xdr:colOff>
      <xdr:row>98</xdr:row>
      <xdr:rowOff>137254</xdr:rowOff>
    </xdr:to>
    <xdr:cxnSp macro="">
      <xdr:nvCxnSpPr>
        <xdr:cNvPr id="470" name="直線コネクタ 469">
          <a:extLst>
            <a:ext uri="{FF2B5EF4-FFF2-40B4-BE49-F238E27FC236}">
              <a16:creationId xmlns:a16="http://schemas.microsoft.com/office/drawing/2014/main" id="{00000000-0008-0000-0600-0000D6010000}"/>
            </a:ext>
          </a:extLst>
        </xdr:cNvPr>
        <xdr:cNvCxnSpPr/>
      </xdr:nvCxnSpPr>
      <xdr:spPr>
        <a:xfrm flipV="1">
          <a:off x="6972300" y="16900675"/>
          <a:ext cx="889000" cy="386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136723</xdr:rowOff>
    </xdr:from>
    <xdr:to>
      <xdr:col>41</xdr:col>
      <xdr:colOff>101600</xdr:colOff>
      <xdr:row>98</xdr:row>
      <xdr:rowOff>66873</xdr:rowOff>
    </xdr:to>
    <xdr:sp macro="" textlink="">
      <xdr:nvSpPr>
        <xdr:cNvPr id="471" name="フローチャート: 判断 470">
          <a:extLst>
            <a:ext uri="{FF2B5EF4-FFF2-40B4-BE49-F238E27FC236}">
              <a16:creationId xmlns:a16="http://schemas.microsoft.com/office/drawing/2014/main" id="{00000000-0008-0000-0600-0000D7010000}"/>
            </a:ext>
          </a:extLst>
        </xdr:cNvPr>
        <xdr:cNvSpPr/>
      </xdr:nvSpPr>
      <xdr:spPr>
        <a:xfrm>
          <a:off x="7810500" y="167673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96</xdr:row>
      <xdr:rowOff>83400</xdr:rowOff>
    </xdr:from>
    <xdr:ext cx="534377" cy="259045"/>
    <xdr:sp macro="" textlink="">
      <xdr:nvSpPr>
        <xdr:cNvPr id="472" name="テキスト ボックス 471">
          <a:extLst>
            <a:ext uri="{FF2B5EF4-FFF2-40B4-BE49-F238E27FC236}">
              <a16:creationId xmlns:a16="http://schemas.microsoft.com/office/drawing/2014/main" id="{00000000-0008-0000-0600-0000D8010000}"/>
            </a:ext>
          </a:extLst>
        </xdr:cNvPr>
        <xdr:cNvSpPr txBox="1"/>
      </xdr:nvSpPr>
      <xdr:spPr>
        <a:xfrm>
          <a:off x="7594111" y="165426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26,224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114412</xdr:rowOff>
    </xdr:from>
    <xdr:to>
      <xdr:col>36</xdr:col>
      <xdr:colOff>165100</xdr:colOff>
      <xdr:row>98</xdr:row>
      <xdr:rowOff>44562</xdr:rowOff>
    </xdr:to>
    <xdr:sp macro="" textlink="">
      <xdr:nvSpPr>
        <xdr:cNvPr id="473" name="フローチャート: 判断 472">
          <a:extLst>
            <a:ext uri="{FF2B5EF4-FFF2-40B4-BE49-F238E27FC236}">
              <a16:creationId xmlns:a16="http://schemas.microsoft.com/office/drawing/2014/main" id="{00000000-0008-0000-0600-0000D9010000}"/>
            </a:ext>
          </a:extLst>
        </xdr:cNvPr>
        <xdr:cNvSpPr/>
      </xdr:nvSpPr>
      <xdr:spPr>
        <a:xfrm>
          <a:off x="6921500" y="167450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96</xdr:row>
      <xdr:rowOff>61089</xdr:rowOff>
    </xdr:from>
    <xdr:ext cx="534377" cy="259045"/>
    <xdr:sp macro="" textlink="">
      <xdr:nvSpPr>
        <xdr:cNvPr id="474" name="テキスト ボックス 473">
          <a:extLst>
            <a:ext uri="{FF2B5EF4-FFF2-40B4-BE49-F238E27FC236}">
              <a16:creationId xmlns:a16="http://schemas.microsoft.com/office/drawing/2014/main" id="{00000000-0008-0000-0600-0000DA010000}"/>
            </a:ext>
          </a:extLst>
        </xdr:cNvPr>
        <xdr:cNvSpPr txBox="1"/>
      </xdr:nvSpPr>
      <xdr:spPr>
        <a:xfrm>
          <a:off x="6705111" y="165202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29,152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5" name="テキスト ボックス 474">
          <a:extLst>
            <a:ext uri="{FF2B5EF4-FFF2-40B4-BE49-F238E27FC236}">
              <a16:creationId xmlns:a16="http://schemas.microsoft.com/office/drawing/2014/main" id="{00000000-0008-0000-0600-0000DB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6" name="テキスト ボックス 475">
          <a:extLst>
            <a:ext uri="{FF2B5EF4-FFF2-40B4-BE49-F238E27FC236}">
              <a16:creationId xmlns:a16="http://schemas.microsoft.com/office/drawing/2014/main" id="{00000000-0008-0000-0600-0000DC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7" name="テキスト ボックス 476">
          <a:extLst>
            <a:ext uri="{FF2B5EF4-FFF2-40B4-BE49-F238E27FC236}">
              <a16:creationId xmlns:a16="http://schemas.microsoft.com/office/drawing/2014/main" id="{00000000-0008-0000-0600-0000DD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8" name="テキスト ボックス 477">
          <a:extLst>
            <a:ext uri="{FF2B5EF4-FFF2-40B4-BE49-F238E27FC236}">
              <a16:creationId xmlns:a16="http://schemas.microsoft.com/office/drawing/2014/main" id="{00000000-0008-0000-0600-0000DE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9" name="テキスト ボックス 478">
          <a:extLst>
            <a:ext uri="{FF2B5EF4-FFF2-40B4-BE49-F238E27FC236}">
              <a16:creationId xmlns:a16="http://schemas.microsoft.com/office/drawing/2014/main" id="{00000000-0008-0000-0600-0000DF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163508</xdr:rowOff>
    </xdr:from>
    <xdr:to>
      <xdr:col>55</xdr:col>
      <xdr:colOff>50800</xdr:colOff>
      <xdr:row>98</xdr:row>
      <xdr:rowOff>93658</xdr:rowOff>
    </xdr:to>
    <xdr:sp macro="" textlink="">
      <xdr:nvSpPr>
        <xdr:cNvPr id="480" name="楕円 479">
          <a:extLst>
            <a:ext uri="{FF2B5EF4-FFF2-40B4-BE49-F238E27FC236}">
              <a16:creationId xmlns:a16="http://schemas.microsoft.com/office/drawing/2014/main" id="{00000000-0008-0000-0600-0000E0010000}"/>
            </a:ext>
          </a:extLst>
        </xdr:cNvPr>
        <xdr:cNvSpPr/>
      </xdr:nvSpPr>
      <xdr:spPr>
        <a:xfrm>
          <a:off x="10426700" y="167941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78435</xdr:rowOff>
    </xdr:from>
    <xdr:ext cx="534377" cy="259045"/>
    <xdr:sp macro="" textlink="">
      <xdr:nvSpPr>
        <xdr:cNvPr id="481" name="普通建設事業費 （ うち更新整備　）該当値テキスト">
          <a:extLst>
            <a:ext uri="{FF2B5EF4-FFF2-40B4-BE49-F238E27FC236}">
              <a16:creationId xmlns:a16="http://schemas.microsoft.com/office/drawing/2014/main" id="{00000000-0008-0000-0600-0000E1010000}"/>
            </a:ext>
          </a:extLst>
        </xdr:cNvPr>
        <xdr:cNvSpPr txBox="1"/>
      </xdr:nvSpPr>
      <xdr:spPr>
        <a:xfrm>
          <a:off x="10528300" y="167090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22,709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97</xdr:row>
      <xdr:rowOff>140694</xdr:rowOff>
    </xdr:from>
    <xdr:to>
      <xdr:col>50</xdr:col>
      <xdr:colOff>165100</xdr:colOff>
      <xdr:row>98</xdr:row>
      <xdr:rowOff>70844</xdr:rowOff>
    </xdr:to>
    <xdr:sp macro="" textlink="">
      <xdr:nvSpPr>
        <xdr:cNvPr id="482" name="楕円 481">
          <a:extLst>
            <a:ext uri="{FF2B5EF4-FFF2-40B4-BE49-F238E27FC236}">
              <a16:creationId xmlns:a16="http://schemas.microsoft.com/office/drawing/2014/main" id="{00000000-0008-0000-0600-0000E2010000}"/>
            </a:ext>
          </a:extLst>
        </xdr:cNvPr>
        <xdr:cNvSpPr/>
      </xdr:nvSpPr>
      <xdr:spPr>
        <a:xfrm>
          <a:off x="9588500" y="167713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98</xdr:row>
      <xdr:rowOff>61971</xdr:rowOff>
    </xdr:from>
    <xdr:ext cx="534377" cy="259045"/>
    <xdr:sp macro="" textlink="">
      <xdr:nvSpPr>
        <xdr:cNvPr id="483" name="テキスト ボックス 482">
          <a:extLst>
            <a:ext uri="{FF2B5EF4-FFF2-40B4-BE49-F238E27FC236}">
              <a16:creationId xmlns:a16="http://schemas.microsoft.com/office/drawing/2014/main" id="{00000000-0008-0000-0600-0000E3010000}"/>
            </a:ext>
          </a:extLst>
        </xdr:cNvPr>
        <xdr:cNvSpPr txBox="1"/>
      </xdr:nvSpPr>
      <xdr:spPr>
        <a:xfrm>
          <a:off x="9372111" y="168640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25,703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98</xdr:row>
      <xdr:rowOff>44109</xdr:rowOff>
    </xdr:from>
    <xdr:to>
      <xdr:col>46</xdr:col>
      <xdr:colOff>38100</xdr:colOff>
      <xdr:row>98</xdr:row>
      <xdr:rowOff>145709</xdr:rowOff>
    </xdr:to>
    <xdr:sp macro="" textlink="">
      <xdr:nvSpPr>
        <xdr:cNvPr id="484" name="楕円 483">
          <a:extLst>
            <a:ext uri="{FF2B5EF4-FFF2-40B4-BE49-F238E27FC236}">
              <a16:creationId xmlns:a16="http://schemas.microsoft.com/office/drawing/2014/main" id="{00000000-0008-0000-0600-0000E4010000}"/>
            </a:ext>
          </a:extLst>
        </xdr:cNvPr>
        <xdr:cNvSpPr/>
      </xdr:nvSpPr>
      <xdr:spPr>
        <a:xfrm>
          <a:off x="8699500" y="168462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98</xdr:row>
      <xdr:rowOff>136836</xdr:rowOff>
    </xdr:from>
    <xdr:ext cx="534377" cy="259045"/>
    <xdr:sp macro="" textlink="">
      <xdr:nvSpPr>
        <xdr:cNvPr id="485" name="テキスト ボックス 484">
          <a:extLst>
            <a:ext uri="{FF2B5EF4-FFF2-40B4-BE49-F238E27FC236}">
              <a16:creationId xmlns:a16="http://schemas.microsoft.com/office/drawing/2014/main" id="{00000000-0008-0000-0600-0000E5010000}"/>
            </a:ext>
          </a:extLst>
        </xdr:cNvPr>
        <xdr:cNvSpPr txBox="1"/>
      </xdr:nvSpPr>
      <xdr:spPr>
        <a:xfrm>
          <a:off x="8483111" y="169389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15,878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98</xdr:row>
      <xdr:rowOff>47775</xdr:rowOff>
    </xdr:from>
    <xdr:to>
      <xdr:col>41</xdr:col>
      <xdr:colOff>101600</xdr:colOff>
      <xdr:row>98</xdr:row>
      <xdr:rowOff>149375</xdr:rowOff>
    </xdr:to>
    <xdr:sp macro="" textlink="">
      <xdr:nvSpPr>
        <xdr:cNvPr id="486" name="楕円 485">
          <a:extLst>
            <a:ext uri="{FF2B5EF4-FFF2-40B4-BE49-F238E27FC236}">
              <a16:creationId xmlns:a16="http://schemas.microsoft.com/office/drawing/2014/main" id="{00000000-0008-0000-0600-0000E6010000}"/>
            </a:ext>
          </a:extLst>
        </xdr:cNvPr>
        <xdr:cNvSpPr/>
      </xdr:nvSpPr>
      <xdr:spPr>
        <a:xfrm>
          <a:off x="7810500" y="168498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98</xdr:row>
      <xdr:rowOff>140502</xdr:rowOff>
    </xdr:from>
    <xdr:ext cx="534377" cy="259045"/>
    <xdr:sp macro="" textlink="">
      <xdr:nvSpPr>
        <xdr:cNvPr id="487" name="テキスト ボックス 486">
          <a:extLst>
            <a:ext uri="{FF2B5EF4-FFF2-40B4-BE49-F238E27FC236}">
              <a16:creationId xmlns:a16="http://schemas.microsoft.com/office/drawing/2014/main" id="{00000000-0008-0000-0600-0000E7010000}"/>
            </a:ext>
          </a:extLst>
        </xdr:cNvPr>
        <xdr:cNvSpPr txBox="1"/>
      </xdr:nvSpPr>
      <xdr:spPr>
        <a:xfrm>
          <a:off x="7594111" y="169426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15,397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86454</xdr:rowOff>
    </xdr:from>
    <xdr:to>
      <xdr:col>36</xdr:col>
      <xdr:colOff>165100</xdr:colOff>
      <xdr:row>99</xdr:row>
      <xdr:rowOff>16604</xdr:rowOff>
    </xdr:to>
    <xdr:sp macro="" textlink="">
      <xdr:nvSpPr>
        <xdr:cNvPr id="488" name="楕円 487">
          <a:extLst>
            <a:ext uri="{FF2B5EF4-FFF2-40B4-BE49-F238E27FC236}">
              <a16:creationId xmlns:a16="http://schemas.microsoft.com/office/drawing/2014/main" id="{00000000-0008-0000-0600-0000E8010000}"/>
            </a:ext>
          </a:extLst>
        </xdr:cNvPr>
        <xdr:cNvSpPr/>
      </xdr:nvSpPr>
      <xdr:spPr>
        <a:xfrm>
          <a:off x="6921500" y="168885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99</xdr:row>
      <xdr:rowOff>7731</xdr:rowOff>
    </xdr:from>
    <xdr:ext cx="534377" cy="259045"/>
    <xdr:sp macro="" textlink="">
      <xdr:nvSpPr>
        <xdr:cNvPr id="489" name="テキスト ボックス 488">
          <a:extLst>
            <a:ext uri="{FF2B5EF4-FFF2-40B4-BE49-F238E27FC236}">
              <a16:creationId xmlns:a16="http://schemas.microsoft.com/office/drawing/2014/main" id="{00000000-0008-0000-0600-0000E9010000}"/>
            </a:ext>
          </a:extLst>
        </xdr:cNvPr>
        <xdr:cNvSpPr txBox="1"/>
      </xdr:nvSpPr>
      <xdr:spPr>
        <a:xfrm>
          <a:off x="6705111" y="169812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0" name="正方形/長方形 489">
          <a:extLst>
            <a:ext uri="{FF2B5EF4-FFF2-40B4-BE49-F238E27FC236}">
              <a16:creationId xmlns:a16="http://schemas.microsoft.com/office/drawing/2014/main" id="{00000000-0008-0000-0600-0000EA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1" name="正方形/長方形 490">
          <a:extLst>
            <a:ext uri="{FF2B5EF4-FFF2-40B4-BE49-F238E27FC236}">
              <a16:creationId xmlns:a16="http://schemas.microsoft.com/office/drawing/2014/main" id="{00000000-0008-0000-0600-0000EB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2" name="正方形/長方形 491">
          <a:extLst>
            <a:ext uri="{FF2B5EF4-FFF2-40B4-BE49-F238E27FC236}">
              <a16:creationId xmlns:a16="http://schemas.microsoft.com/office/drawing/2014/main" id="{00000000-0008-0000-0600-0000EC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3" name="正方形/長方形 492">
          <a:extLst>
            <a:ext uri="{FF2B5EF4-FFF2-40B4-BE49-F238E27FC236}">
              <a16:creationId xmlns:a16="http://schemas.microsoft.com/office/drawing/2014/main" id="{00000000-0008-0000-0600-0000ED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4" name="正方形/長方形 493">
          <a:extLst>
            <a:ext uri="{FF2B5EF4-FFF2-40B4-BE49-F238E27FC236}">
              <a16:creationId xmlns:a16="http://schemas.microsoft.com/office/drawing/2014/main" id="{00000000-0008-0000-0600-0000EE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5" name="正方形/長方形 494">
          <a:extLst>
            <a:ext uri="{FF2B5EF4-FFF2-40B4-BE49-F238E27FC236}">
              <a16:creationId xmlns:a16="http://schemas.microsoft.com/office/drawing/2014/main" id="{00000000-0008-0000-0600-0000EF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6" name="正方形/長方形 495">
          <a:extLst>
            <a:ext uri="{FF2B5EF4-FFF2-40B4-BE49-F238E27FC236}">
              <a16:creationId xmlns:a16="http://schemas.microsoft.com/office/drawing/2014/main" id="{00000000-0008-0000-0600-0000F0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7" name="正方形/長方形 496">
          <a:extLst>
            <a:ext uri="{FF2B5EF4-FFF2-40B4-BE49-F238E27FC236}">
              <a16:creationId xmlns:a16="http://schemas.microsoft.com/office/drawing/2014/main" id="{00000000-0008-0000-0600-0000F1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8" name="テキスト ボックス 497">
          <a:extLst>
            <a:ext uri="{FF2B5EF4-FFF2-40B4-BE49-F238E27FC236}">
              <a16:creationId xmlns:a16="http://schemas.microsoft.com/office/drawing/2014/main" id="{00000000-0008-0000-0600-0000F2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9" name="直線コネクタ 498">
          <a:extLst>
            <a:ext uri="{FF2B5EF4-FFF2-40B4-BE49-F238E27FC236}">
              <a16:creationId xmlns:a16="http://schemas.microsoft.com/office/drawing/2014/main" id="{00000000-0008-0000-0600-0000F3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38</xdr:row>
      <xdr:rowOff>139700</xdr:rowOff>
    </xdr:from>
    <xdr:to>
      <xdr:col>89</xdr:col>
      <xdr:colOff>177800</xdr:colOff>
      <xdr:row>38</xdr:row>
      <xdr:rowOff>139700</xdr:rowOff>
    </xdr:to>
    <xdr:cxnSp macro="">
      <xdr:nvCxnSpPr>
        <xdr:cNvPr id="500" name="直線コネクタ 499">
          <a:extLst>
            <a:ext uri="{FF2B5EF4-FFF2-40B4-BE49-F238E27FC236}">
              <a16:creationId xmlns:a16="http://schemas.microsoft.com/office/drawing/2014/main" id="{00000000-0008-0000-0600-0000F4010000}"/>
            </a:ext>
          </a:extLst>
        </xdr:cNvPr>
        <xdr:cNvCxnSpPr/>
      </xdr:nvCxnSpPr>
      <xdr:spPr>
        <a:xfrm>
          <a:off x="12446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37</xdr:row>
      <xdr:rowOff>168927</xdr:rowOff>
    </xdr:from>
    <xdr:ext cx="248786" cy="259045"/>
    <xdr:sp macro="" textlink="">
      <xdr:nvSpPr>
        <xdr:cNvPr id="501" name="テキスト ボックス 500">
          <a:extLst>
            <a:ext uri="{FF2B5EF4-FFF2-40B4-BE49-F238E27FC236}">
              <a16:creationId xmlns:a16="http://schemas.microsoft.com/office/drawing/2014/main" id="{00000000-0008-0000-0600-0000F5010000}"/>
            </a:ext>
          </a:extLst>
        </xdr:cNvPr>
        <xdr:cNvSpPr txBox="1"/>
      </xdr:nvSpPr>
      <xdr:spPr>
        <a:xfrm>
          <a:off x="12197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25400</xdr:rowOff>
    </xdr:from>
    <xdr:to>
      <xdr:col>89</xdr:col>
      <xdr:colOff>177800</xdr:colOff>
      <xdr:row>36</xdr:row>
      <xdr:rowOff>25400</xdr:rowOff>
    </xdr:to>
    <xdr:cxnSp macro="">
      <xdr:nvCxnSpPr>
        <xdr:cNvPr id="502" name="直線コネクタ 501">
          <a:extLst>
            <a:ext uri="{FF2B5EF4-FFF2-40B4-BE49-F238E27FC236}">
              <a16:creationId xmlns:a16="http://schemas.microsoft.com/office/drawing/2014/main" id="{00000000-0008-0000-0600-0000F6010000}"/>
            </a:ext>
          </a:extLst>
        </xdr:cNvPr>
        <xdr:cNvCxnSpPr/>
      </xdr:nvCxnSpPr>
      <xdr:spPr>
        <a:xfrm>
          <a:off x="12446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35</xdr:row>
      <xdr:rowOff>54627</xdr:rowOff>
    </xdr:from>
    <xdr:ext cx="531299" cy="259045"/>
    <xdr:sp macro="" textlink="">
      <xdr:nvSpPr>
        <xdr:cNvPr id="503" name="テキスト ボックス 502">
          <a:extLst>
            <a:ext uri="{FF2B5EF4-FFF2-40B4-BE49-F238E27FC236}">
              <a16:creationId xmlns:a16="http://schemas.microsoft.com/office/drawing/2014/main" id="{00000000-0008-0000-0600-0000F7010000}"/>
            </a:ext>
          </a:extLst>
        </xdr:cNvPr>
        <xdr:cNvSpPr txBox="1"/>
      </xdr:nvSpPr>
      <xdr:spPr>
        <a:xfrm>
          <a:off x="11914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82550</xdr:rowOff>
    </xdr:from>
    <xdr:to>
      <xdr:col>89</xdr:col>
      <xdr:colOff>177800</xdr:colOff>
      <xdr:row>33</xdr:row>
      <xdr:rowOff>82550</xdr:rowOff>
    </xdr:to>
    <xdr:cxnSp macro="">
      <xdr:nvCxnSpPr>
        <xdr:cNvPr id="504" name="直線コネクタ 503">
          <a:extLst>
            <a:ext uri="{FF2B5EF4-FFF2-40B4-BE49-F238E27FC236}">
              <a16:creationId xmlns:a16="http://schemas.microsoft.com/office/drawing/2014/main" id="{00000000-0008-0000-0600-0000F8010000}"/>
            </a:ext>
          </a:extLst>
        </xdr:cNvPr>
        <xdr:cNvCxnSpPr/>
      </xdr:nvCxnSpPr>
      <xdr:spPr>
        <a:xfrm>
          <a:off x="12446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32</xdr:row>
      <xdr:rowOff>111777</xdr:rowOff>
    </xdr:from>
    <xdr:ext cx="531299" cy="259045"/>
    <xdr:sp macro="" textlink="">
      <xdr:nvSpPr>
        <xdr:cNvPr id="505" name="テキスト ボックス 504">
          <a:extLst>
            <a:ext uri="{FF2B5EF4-FFF2-40B4-BE49-F238E27FC236}">
              <a16:creationId xmlns:a16="http://schemas.microsoft.com/office/drawing/2014/main" id="{00000000-0008-0000-0600-0000F9010000}"/>
            </a:ext>
          </a:extLst>
        </xdr:cNvPr>
        <xdr:cNvSpPr txBox="1"/>
      </xdr:nvSpPr>
      <xdr:spPr>
        <a:xfrm>
          <a:off x="11914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139700</xdr:rowOff>
    </xdr:from>
    <xdr:to>
      <xdr:col>89</xdr:col>
      <xdr:colOff>177800</xdr:colOff>
      <xdr:row>30</xdr:row>
      <xdr:rowOff>139700</xdr:rowOff>
    </xdr:to>
    <xdr:cxnSp macro="">
      <xdr:nvCxnSpPr>
        <xdr:cNvPr id="506" name="直線コネクタ 505">
          <a:extLst>
            <a:ext uri="{FF2B5EF4-FFF2-40B4-BE49-F238E27FC236}">
              <a16:creationId xmlns:a16="http://schemas.microsoft.com/office/drawing/2014/main" id="{00000000-0008-0000-0600-0000FA010000}"/>
            </a:ext>
          </a:extLst>
        </xdr:cNvPr>
        <xdr:cNvCxnSpPr/>
      </xdr:nvCxnSpPr>
      <xdr:spPr>
        <a:xfrm>
          <a:off x="12446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29</xdr:row>
      <xdr:rowOff>168927</xdr:rowOff>
    </xdr:from>
    <xdr:ext cx="531299" cy="259045"/>
    <xdr:sp macro="" textlink="">
      <xdr:nvSpPr>
        <xdr:cNvPr id="507" name="テキスト ボックス 506">
          <a:extLst>
            <a:ext uri="{FF2B5EF4-FFF2-40B4-BE49-F238E27FC236}">
              <a16:creationId xmlns:a16="http://schemas.microsoft.com/office/drawing/2014/main" id="{00000000-0008-0000-0600-0000FB010000}"/>
            </a:ext>
          </a:extLst>
        </xdr:cNvPr>
        <xdr:cNvSpPr txBox="1"/>
      </xdr:nvSpPr>
      <xdr:spPr>
        <a:xfrm>
          <a:off x="11914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8" name="直線コネクタ 507">
          <a:extLst>
            <a:ext uri="{FF2B5EF4-FFF2-40B4-BE49-F238E27FC236}">
              <a16:creationId xmlns:a16="http://schemas.microsoft.com/office/drawing/2014/main" id="{00000000-0008-0000-0600-0000FC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27</xdr:row>
      <xdr:rowOff>54627</xdr:rowOff>
    </xdr:from>
    <xdr:ext cx="531299" cy="259045"/>
    <xdr:sp macro="" textlink="">
      <xdr:nvSpPr>
        <xdr:cNvPr id="509" name="テキスト ボックス 508">
          <a:extLst>
            <a:ext uri="{FF2B5EF4-FFF2-40B4-BE49-F238E27FC236}">
              <a16:creationId xmlns:a16="http://schemas.microsoft.com/office/drawing/2014/main" id="{00000000-0008-0000-0600-0000FD010000}"/>
            </a:ext>
          </a:extLst>
        </xdr:cNvPr>
        <xdr:cNvSpPr txBox="1"/>
      </xdr:nvSpPr>
      <xdr:spPr>
        <a:xfrm>
          <a:off x="11914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0" name="災害復旧事業費グラフ枠">
          <a:extLst>
            <a:ext uri="{FF2B5EF4-FFF2-40B4-BE49-F238E27FC236}">
              <a16:creationId xmlns:a16="http://schemas.microsoft.com/office/drawing/2014/main" id="{00000000-0008-0000-0600-0000FE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32</xdr:row>
      <xdr:rowOff>13558</xdr:rowOff>
    </xdr:from>
    <xdr:to>
      <xdr:col>85</xdr:col>
      <xdr:colOff>126364</xdr:colOff>
      <xdr:row>38</xdr:row>
      <xdr:rowOff>139700</xdr:rowOff>
    </xdr:to>
    <xdr:cxnSp macro="">
      <xdr:nvCxnSpPr>
        <xdr:cNvPr id="511" name="直線コネクタ 510">
          <a:extLst>
            <a:ext uri="{FF2B5EF4-FFF2-40B4-BE49-F238E27FC236}">
              <a16:creationId xmlns:a16="http://schemas.microsoft.com/office/drawing/2014/main" id="{00000000-0008-0000-0600-0000FF010000}"/>
            </a:ext>
          </a:extLst>
        </xdr:cNvPr>
        <xdr:cNvCxnSpPr/>
      </xdr:nvCxnSpPr>
      <xdr:spPr>
        <a:xfrm flipV="1">
          <a:off x="16317595" y="5499958"/>
          <a:ext cx="1269" cy="115484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159305</xdr:rowOff>
    </xdr:from>
    <xdr:ext cx="249299" cy="259045"/>
    <xdr:sp macro="" textlink="">
      <xdr:nvSpPr>
        <xdr:cNvPr id="512" name="災害復旧事業費最小値テキスト">
          <a:extLst>
            <a:ext uri="{FF2B5EF4-FFF2-40B4-BE49-F238E27FC236}">
              <a16:creationId xmlns:a16="http://schemas.microsoft.com/office/drawing/2014/main" id="{00000000-0008-0000-0600-000000020000}"/>
            </a:ext>
          </a:extLst>
        </xdr:cNvPr>
        <xdr:cNvSpPr txBox="1"/>
      </xdr:nvSpPr>
      <xdr:spPr>
        <a:xfrm>
          <a:off x="16370300" y="667440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38</xdr:row>
      <xdr:rowOff>139700</xdr:rowOff>
    </xdr:from>
    <xdr:to>
      <xdr:col>86</xdr:col>
      <xdr:colOff>25400</xdr:colOff>
      <xdr:row>38</xdr:row>
      <xdr:rowOff>139700</xdr:rowOff>
    </xdr:to>
    <xdr:cxnSp macro="">
      <xdr:nvCxnSpPr>
        <xdr:cNvPr id="513" name="直線コネクタ 512">
          <a:extLst>
            <a:ext uri="{FF2B5EF4-FFF2-40B4-BE49-F238E27FC236}">
              <a16:creationId xmlns:a16="http://schemas.microsoft.com/office/drawing/2014/main" id="{00000000-0008-0000-0600-000001020000}"/>
            </a:ext>
          </a:extLst>
        </xdr:cNvPr>
        <xdr:cNvCxnSpPr/>
      </xdr:nvCxnSpPr>
      <xdr:spPr>
        <a:xfrm>
          <a:off x="16230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30</xdr:row>
      <xdr:rowOff>131685</xdr:rowOff>
    </xdr:from>
    <xdr:ext cx="534377" cy="259045"/>
    <xdr:sp macro="" textlink="">
      <xdr:nvSpPr>
        <xdr:cNvPr id="514" name="災害復旧事業費最大値テキスト">
          <a:extLst>
            <a:ext uri="{FF2B5EF4-FFF2-40B4-BE49-F238E27FC236}">
              <a16:creationId xmlns:a16="http://schemas.microsoft.com/office/drawing/2014/main" id="{00000000-0008-0000-0600-000002020000}"/>
            </a:ext>
          </a:extLst>
        </xdr:cNvPr>
        <xdr:cNvSpPr txBox="1"/>
      </xdr:nvSpPr>
      <xdr:spPr>
        <a:xfrm>
          <a:off x="16370300" y="52751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50,518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32</xdr:row>
      <xdr:rowOff>13558</xdr:rowOff>
    </xdr:from>
    <xdr:to>
      <xdr:col>86</xdr:col>
      <xdr:colOff>25400</xdr:colOff>
      <xdr:row>32</xdr:row>
      <xdr:rowOff>13558</xdr:rowOff>
    </xdr:to>
    <xdr:cxnSp macro="">
      <xdr:nvCxnSpPr>
        <xdr:cNvPr id="515" name="直線コネクタ 514">
          <a:extLst>
            <a:ext uri="{FF2B5EF4-FFF2-40B4-BE49-F238E27FC236}">
              <a16:creationId xmlns:a16="http://schemas.microsoft.com/office/drawing/2014/main" id="{00000000-0008-0000-0600-000003020000}"/>
            </a:ext>
          </a:extLst>
        </xdr:cNvPr>
        <xdr:cNvCxnSpPr/>
      </xdr:nvCxnSpPr>
      <xdr:spPr>
        <a:xfrm>
          <a:off x="16230600" y="54999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38</xdr:row>
      <xdr:rowOff>124178</xdr:rowOff>
    </xdr:from>
    <xdr:to>
      <xdr:col>85</xdr:col>
      <xdr:colOff>127000</xdr:colOff>
      <xdr:row>38</xdr:row>
      <xdr:rowOff>138923</xdr:rowOff>
    </xdr:to>
    <xdr:cxnSp macro="">
      <xdr:nvCxnSpPr>
        <xdr:cNvPr id="516" name="直線コネクタ 515">
          <a:extLst>
            <a:ext uri="{FF2B5EF4-FFF2-40B4-BE49-F238E27FC236}">
              <a16:creationId xmlns:a16="http://schemas.microsoft.com/office/drawing/2014/main" id="{00000000-0008-0000-0600-000004020000}"/>
            </a:ext>
          </a:extLst>
        </xdr:cNvPr>
        <xdr:cNvCxnSpPr/>
      </xdr:nvCxnSpPr>
      <xdr:spPr>
        <a:xfrm flipV="1">
          <a:off x="15481300" y="6639278"/>
          <a:ext cx="838200" cy="147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76755</xdr:rowOff>
    </xdr:from>
    <xdr:ext cx="469744" cy="259045"/>
    <xdr:sp macro="" textlink="">
      <xdr:nvSpPr>
        <xdr:cNvPr id="517" name="災害復旧事業費平均値テキスト">
          <a:extLst>
            <a:ext uri="{FF2B5EF4-FFF2-40B4-BE49-F238E27FC236}">
              <a16:creationId xmlns:a16="http://schemas.microsoft.com/office/drawing/2014/main" id="{00000000-0008-0000-0600-000005020000}"/>
            </a:ext>
          </a:extLst>
        </xdr:cNvPr>
        <xdr:cNvSpPr txBox="1"/>
      </xdr:nvSpPr>
      <xdr:spPr>
        <a:xfrm>
          <a:off x="16370300" y="642040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53878</xdr:rowOff>
    </xdr:from>
    <xdr:to>
      <xdr:col>85</xdr:col>
      <xdr:colOff>177800</xdr:colOff>
      <xdr:row>38</xdr:row>
      <xdr:rowOff>155478</xdr:rowOff>
    </xdr:to>
    <xdr:sp macro="" textlink="">
      <xdr:nvSpPr>
        <xdr:cNvPr id="518" name="フローチャート: 判断 517">
          <a:extLst>
            <a:ext uri="{FF2B5EF4-FFF2-40B4-BE49-F238E27FC236}">
              <a16:creationId xmlns:a16="http://schemas.microsoft.com/office/drawing/2014/main" id="{00000000-0008-0000-0600-000006020000}"/>
            </a:ext>
          </a:extLst>
        </xdr:cNvPr>
        <xdr:cNvSpPr/>
      </xdr:nvSpPr>
      <xdr:spPr>
        <a:xfrm>
          <a:off x="16268700" y="65689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38</xdr:row>
      <xdr:rowOff>138923</xdr:rowOff>
    </xdr:from>
    <xdr:to>
      <xdr:col>81</xdr:col>
      <xdr:colOff>50800</xdr:colOff>
      <xdr:row>38</xdr:row>
      <xdr:rowOff>139700</xdr:rowOff>
    </xdr:to>
    <xdr:cxnSp macro="">
      <xdr:nvCxnSpPr>
        <xdr:cNvPr id="519" name="直線コネクタ 518">
          <a:extLst>
            <a:ext uri="{FF2B5EF4-FFF2-40B4-BE49-F238E27FC236}">
              <a16:creationId xmlns:a16="http://schemas.microsoft.com/office/drawing/2014/main" id="{00000000-0008-0000-0600-000007020000}"/>
            </a:ext>
          </a:extLst>
        </xdr:cNvPr>
        <xdr:cNvCxnSpPr/>
      </xdr:nvCxnSpPr>
      <xdr:spPr>
        <a:xfrm flipV="1">
          <a:off x="14592300" y="6654023"/>
          <a:ext cx="889000" cy="7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64577</xdr:rowOff>
    </xdr:from>
    <xdr:to>
      <xdr:col>81</xdr:col>
      <xdr:colOff>101600</xdr:colOff>
      <xdr:row>38</xdr:row>
      <xdr:rowOff>166177</xdr:rowOff>
    </xdr:to>
    <xdr:sp macro="" textlink="">
      <xdr:nvSpPr>
        <xdr:cNvPr id="520" name="フローチャート: 判断 519">
          <a:extLst>
            <a:ext uri="{FF2B5EF4-FFF2-40B4-BE49-F238E27FC236}">
              <a16:creationId xmlns:a16="http://schemas.microsoft.com/office/drawing/2014/main" id="{00000000-0008-0000-0600-000008020000}"/>
            </a:ext>
          </a:extLst>
        </xdr:cNvPr>
        <xdr:cNvSpPr/>
      </xdr:nvSpPr>
      <xdr:spPr>
        <a:xfrm>
          <a:off x="15430500" y="65796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37</xdr:row>
      <xdr:rowOff>11254</xdr:rowOff>
    </xdr:from>
    <xdr:ext cx="469744" cy="259045"/>
    <xdr:sp macro="" textlink="">
      <xdr:nvSpPr>
        <xdr:cNvPr id="521" name="テキスト ボックス 520">
          <a:extLst>
            <a:ext uri="{FF2B5EF4-FFF2-40B4-BE49-F238E27FC236}">
              <a16:creationId xmlns:a16="http://schemas.microsoft.com/office/drawing/2014/main" id="{00000000-0008-0000-0600-000009020000}"/>
            </a:ext>
          </a:extLst>
        </xdr:cNvPr>
        <xdr:cNvSpPr txBox="1"/>
      </xdr:nvSpPr>
      <xdr:spPr>
        <a:xfrm>
          <a:off x="15246428" y="63549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38</xdr:row>
      <xdr:rowOff>139700</xdr:rowOff>
    </xdr:from>
    <xdr:to>
      <xdr:col>76</xdr:col>
      <xdr:colOff>114300</xdr:colOff>
      <xdr:row>38</xdr:row>
      <xdr:rowOff>139700</xdr:rowOff>
    </xdr:to>
    <xdr:cxnSp macro="">
      <xdr:nvCxnSpPr>
        <xdr:cNvPr id="522" name="直線コネクタ 521">
          <a:extLst>
            <a:ext uri="{FF2B5EF4-FFF2-40B4-BE49-F238E27FC236}">
              <a16:creationId xmlns:a16="http://schemas.microsoft.com/office/drawing/2014/main" id="{00000000-0008-0000-0600-00000A020000}"/>
            </a:ext>
          </a:extLst>
        </xdr:cNvPr>
        <xdr:cNvCxnSpPr/>
      </xdr:nvCxnSpPr>
      <xdr:spPr>
        <a:xfrm>
          <a:off x="13703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48986</xdr:rowOff>
    </xdr:from>
    <xdr:to>
      <xdr:col>76</xdr:col>
      <xdr:colOff>165100</xdr:colOff>
      <xdr:row>38</xdr:row>
      <xdr:rowOff>150586</xdr:rowOff>
    </xdr:to>
    <xdr:sp macro="" textlink="">
      <xdr:nvSpPr>
        <xdr:cNvPr id="523" name="フローチャート: 判断 522">
          <a:extLst>
            <a:ext uri="{FF2B5EF4-FFF2-40B4-BE49-F238E27FC236}">
              <a16:creationId xmlns:a16="http://schemas.microsoft.com/office/drawing/2014/main" id="{00000000-0008-0000-0600-00000B020000}"/>
            </a:ext>
          </a:extLst>
        </xdr:cNvPr>
        <xdr:cNvSpPr/>
      </xdr:nvSpPr>
      <xdr:spPr>
        <a:xfrm>
          <a:off x="14541500" y="65640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36</xdr:row>
      <xdr:rowOff>167114</xdr:rowOff>
    </xdr:from>
    <xdr:ext cx="469744" cy="259045"/>
    <xdr:sp macro="" textlink="">
      <xdr:nvSpPr>
        <xdr:cNvPr id="524" name="テキスト ボックス 523">
          <a:extLst>
            <a:ext uri="{FF2B5EF4-FFF2-40B4-BE49-F238E27FC236}">
              <a16:creationId xmlns:a16="http://schemas.microsoft.com/office/drawing/2014/main" id="{00000000-0008-0000-0600-00000C020000}"/>
            </a:ext>
          </a:extLst>
        </xdr:cNvPr>
        <xdr:cNvSpPr txBox="1"/>
      </xdr:nvSpPr>
      <xdr:spPr>
        <a:xfrm>
          <a:off x="14357428" y="63393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38</xdr:row>
      <xdr:rowOff>139700</xdr:rowOff>
    </xdr:from>
    <xdr:to>
      <xdr:col>71</xdr:col>
      <xdr:colOff>177800</xdr:colOff>
      <xdr:row>38</xdr:row>
      <xdr:rowOff>139700</xdr:rowOff>
    </xdr:to>
    <xdr:cxnSp macro="">
      <xdr:nvCxnSpPr>
        <xdr:cNvPr id="525" name="直線コネクタ 524">
          <a:extLst>
            <a:ext uri="{FF2B5EF4-FFF2-40B4-BE49-F238E27FC236}">
              <a16:creationId xmlns:a16="http://schemas.microsoft.com/office/drawing/2014/main" id="{00000000-0008-0000-0600-00000D020000}"/>
            </a:ext>
          </a:extLst>
        </xdr:cNvPr>
        <xdr:cNvCxnSpPr/>
      </xdr:nvCxnSpPr>
      <xdr:spPr>
        <a:xfrm>
          <a:off x="12814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38243</xdr:rowOff>
    </xdr:from>
    <xdr:to>
      <xdr:col>72</xdr:col>
      <xdr:colOff>38100</xdr:colOff>
      <xdr:row>38</xdr:row>
      <xdr:rowOff>139843</xdr:rowOff>
    </xdr:to>
    <xdr:sp macro="" textlink="">
      <xdr:nvSpPr>
        <xdr:cNvPr id="526" name="フローチャート: 判断 525">
          <a:extLst>
            <a:ext uri="{FF2B5EF4-FFF2-40B4-BE49-F238E27FC236}">
              <a16:creationId xmlns:a16="http://schemas.microsoft.com/office/drawing/2014/main" id="{00000000-0008-0000-0600-00000E020000}"/>
            </a:ext>
          </a:extLst>
        </xdr:cNvPr>
        <xdr:cNvSpPr/>
      </xdr:nvSpPr>
      <xdr:spPr>
        <a:xfrm>
          <a:off x="13652500" y="65533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36</xdr:row>
      <xdr:rowOff>156369</xdr:rowOff>
    </xdr:from>
    <xdr:ext cx="469744" cy="259045"/>
    <xdr:sp macro="" textlink="">
      <xdr:nvSpPr>
        <xdr:cNvPr id="527" name="テキスト ボックス 526">
          <a:extLst>
            <a:ext uri="{FF2B5EF4-FFF2-40B4-BE49-F238E27FC236}">
              <a16:creationId xmlns:a16="http://schemas.microsoft.com/office/drawing/2014/main" id="{00000000-0008-0000-0600-00000F020000}"/>
            </a:ext>
          </a:extLst>
        </xdr:cNvPr>
        <xdr:cNvSpPr txBox="1"/>
      </xdr:nvSpPr>
      <xdr:spPr>
        <a:xfrm>
          <a:off x="13468428" y="63285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51090</xdr:rowOff>
    </xdr:from>
    <xdr:to>
      <xdr:col>67</xdr:col>
      <xdr:colOff>101600</xdr:colOff>
      <xdr:row>38</xdr:row>
      <xdr:rowOff>152690</xdr:rowOff>
    </xdr:to>
    <xdr:sp macro="" textlink="">
      <xdr:nvSpPr>
        <xdr:cNvPr id="528" name="フローチャート: 判断 527">
          <a:extLst>
            <a:ext uri="{FF2B5EF4-FFF2-40B4-BE49-F238E27FC236}">
              <a16:creationId xmlns:a16="http://schemas.microsoft.com/office/drawing/2014/main" id="{00000000-0008-0000-0600-000010020000}"/>
            </a:ext>
          </a:extLst>
        </xdr:cNvPr>
        <xdr:cNvSpPr/>
      </xdr:nvSpPr>
      <xdr:spPr>
        <a:xfrm>
          <a:off x="12763500" y="65661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36</xdr:row>
      <xdr:rowOff>169217</xdr:rowOff>
    </xdr:from>
    <xdr:ext cx="469744" cy="259045"/>
    <xdr:sp macro="" textlink="">
      <xdr:nvSpPr>
        <xdr:cNvPr id="529" name="テキスト ボックス 528">
          <a:extLst>
            <a:ext uri="{FF2B5EF4-FFF2-40B4-BE49-F238E27FC236}">
              <a16:creationId xmlns:a16="http://schemas.microsoft.com/office/drawing/2014/main" id="{00000000-0008-0000-0600-000011020000}"/>
            </a:ext>
          </a:extLst>
        </xdr:cNvPr>
        <xdr:cNvSpPr txBox="1"/>
      </xdr:nvSpPr>
      <xdr:spPr>
        <a:xfrm>
          <a:off x="12579428" y="63414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0" name="テキスト ボックス 529">
          <a:extLst>
            <a:ext uri="{FF2B5EF4-FFF2-40B4-BE49-F238E27FC236}">
              <a16:creationId xmlns:a16="http://schemas.microsoft.com/office/drawing/2014/main" id="{00000000-0008-0000-0600-000012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1" name="テキスト ボックス 530">
          <a:extLst>
            <a:ext uri="{FF2B5EF4-FFF2-40B4-BE49-F238E27FC236}">
              <a16:creationId xmlns:a16="http://schemas.microsoft.com/office/drawing/2014/main" id="{00000000-0008-0000-0600-000013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2" name="テキスト ボックス 531">
          <a:extLst>
            <a:ext uri="{FF2B5EF4-FFF2-40B4-BE49-F238E27FC236}">
              <a16:creationId xmlns:a16="http://schemas.microsoft.com/office/drawing/2014/main" id="{00000000-0008-0000-0600-000014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3" name="テキスト ボックス 532">
          <a:extLst>
            <a:ext uri="{FF2B5EF4-FFF2-40B4-BE49-F238E27FC236}">
              <a16:creationId xmlns:a16="http://schemas.microsoft.com/office/drawing/2014/main" id="{00000000-0008-0000-0600-000015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4" name="テキスト ボックス 533">
          <a:extLst>
            <a:ext uri="{FF2B5EF4-FFF2-40B4-BE49-F238E27FC236}">
              <a16:creationId xmlns:a16="http://schemas.microsoft.com/office/drawing/2014/main" id="{00000000-0008-0000-0600-000016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73378</xdr:rowOff>
    </xdr:from>
    <xdr:to>
      <xdr:col>85</xdr:col>
      <xdr:colOff>177800</xdr:colOff>
      <xdr:row>39</xdr:row>
      <xdr:rowOff>3528</xdr:rowOff>
    </xdr:to>
    <xdr:sp macro="" textlink="">
      <xdr:nvSpPr>
        <xdr:cNvPr id="535" name="楕円 534">
          <a:extLst>
            <a:ext uri="{FF2B5EF4-FFF2-40B4-BE49-F238E27FC236}">
              <a16:creationId xmlns:a16="http://schemas.microsoft.com/office/drawing/2014/main" id="{00000000-0008-0000-0600-000017020000}"/>
            </a:ext>
          </a:extLst>
        </xdr:cNvPr>
        <xdr:cNvSpPr/>
      </xdr:nvSpPr>
      <xdr:spPr>
        <a:xfrm>
          <a:off x="16268700" y="65884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38</xdr:row>
      <xdr:rowOff>32305</xdr:rowOff>
    </xdr:from>
    <xdr:ext cx="378565" cy="259045"/>
    <xdr:sp macro="" textlink="">
      <xdr:nvSpPr>
        <xdr:cNvPr id="536" name="災害復旧事業費該当値テキスト">
          <a:extLst>
            <a:ext uri="{FF2B5EF4-FFF2-40B4-BE49-F238E27FC236}">
              <a16:creationId xmlns:a16="http://schemas.microsoft.com/office/drawing/2014/main" id="{00000000-0008-0000-0600-000018020000}"/>
            </a:ext>
          </a:extLst>
        </xdr:cNvPr>
        <xdr:cNvSpPr txBox="1"/>
      </xdr:nvSpPr>
      <xdr:spPr>
        <a:xfrm>
          <a:off x="16370300" y="654740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88123</xdr:rowOff>
    </xdr:from>
    <xdr:to>
      <xdr:col>81</xdr:col>
      <xdr:colOff>101600</xdr:colOff>
      <xdr:row>39</xdr:row>
      <xdr:rowOff>18273</xdr:rowOff>
    </xdr:to>
    <xdr:sp macro="" textlink="">
      <xdr:nvSpPr>
        <xdr:cNvPr id="537" name="楕円 536">
          <a:extLst>
            <a:ext uri="{FF2B5EF4-FFF2-40B4-BE49-F238E27FC236}">
              <a16:creationId xmlns:a16="http://schemas.microsoft.com/office/drawing/2014/main" id="{00000000-0008-0000-0600-000019020000}"/>
            </a:ext>
          </a:extLst>
        </xdr:cNvPr>
        <xdr:cNvSpPr/>
      </xdr:nvSpPr>
      <xdr:spPr>
        <a:xfrm>
          <a:off x="15430500" y="66032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84333</xdr:colOff>
      <xdr:row>39</xdr:row>
      <xdr:rowOff>9400</xdr:rowOff>
    </xdr:from>
    <xdr:ext cx="313932" cy="259045"/>
    <xdr:sp macro="" textlink="">
      <xdr:nvSpPr>
        <xdr:cNvPr id="538" name="テキスト ボックス 537">
          <a:extLst>
            <a:ext uri="{FF2B5EF4-FFF2-40B4-BE49-F238E27FC236}">
              <a16:creationId xmlns:a16="http://schemas.microsoft.com/office/drawing/2014/main" id="{00000000-0008-0000-0600-00001A020000}"/>
            </a:ext>
          </a:extLst>
        </xdr:cNvPr>
        <xdr:cNvSpPr txBox="1"/>
      </xdr:nvSpPr>
      <xdr:spPr>
        <a:xfrm>
          <a:off x="15324333" y="6695950"/>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38</xdr:row>
      <xdr:rowOff>88900</xdr:rowOff>
    </xdr:from>
    <xdr:to>
      <xdr:col>76</xdr:col>
      <xdr:colOff>165100</xdr:colOff>
      <xdr:row>39</xdr:row>
      <xdr:rowOff>19050</xdr:rowOff>
    </xdr:to>
    <xdr:sp macro="" textlink="">
      <xdr:nvSpPr>
        <xdr:cNvPr id="539" name="楕円 538">
          <a:extLst>
            <a:ext uri="{FF2B5EF4-FFF2-40B4-BE49-F238E27FC236}">
              <a16:creationId xmlns:a16="http://schemas.microsoft.com/office/drawing/2014/main" id="{00000000-0008-0000-0600-00001B020000}"/>
            </a:ext>
          </a:extLst>
        </xdr:cNvPr>
        <xdr:cNvSpPr/>
      </xdr:nvSpPr>
      <xdr:spPr>
        <a:xfrm>
          <a:off x="14541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39</xdr:row>
      <xdr:rowOff>10177</xdr:rowOff>
    </xdr:from>
    <xdr:ext cx="249299" cy="259045"/>
    <xdr:sp macro="" textlink="">
      <xdr:nvSpPr>
        <xdr:cNvPr id="540" name="テキスト ボックス 539">
          <a:extLst>
            <a:ext uri="{FF2B5EF4-FFF2-40B4-BE49-F238E27FC236}">
              <a16:creationId xmlns:a16="http://schemas.microsoft.com/office/drawing/2014/main" id="{00000000-0008-0000-0600-00001C020000}"/>
            </a:ext>
          </a:extLst>
        </xdr:cNvPr>
        <xdr:cNvSpPr txBox="1"/>
      </xdr:nvSpPr>
      <xdr:spPr>
        <a:xfrm>
          <a:off x="14467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38</xdr:row>
      <xdr:rowOff>88900</xdr:rowOff>
    </xdr:from>
    <xdr:to>
      <xdr:col>72</xdr:col>
      <xdr:colOff>38100</xdr:colOff>
      <xdr:row>39</xdr:row>
      <xdr:rowOff>19050</xdr:rowOff>
    </xdr:to>
    <xdr:sp macro="" textlink="">
      <xdr:nvSpPr>
        <xdr:cNvPr id="541" name="楕円 540">
          <a:extLst>
            <a:ext uri="{FF2B5EF4-FFF2-40B4-BE49-F238E27FC236}">
              <a16:creationId xmlns:a16="http://schemas.microsoft.com/office/drawing/2014/main" id="{00000000-0008-0000-0600-00001D020000}"/>
            </a:ext>
          </a:extLst>
        </xdr:cNvPr>
        <xdr:cNvSpPr/>
      </xdr:nvSpPr>
      <xdr:spPr>
        <a:xfrm>
          <a:off x="13652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39</xdr:row>
      <xdr:rowOff>10177</xdr:rowOff>
    </xdr:from>
    <xdr:ext cx="249299" cy="259045"/>
    <xdr:sp macro="" textlink="">
      <xdr:nvSpPr>
        <xdr:cNvPr id="542" name="テキスト ボックス 541">
          <a:extLst>
            <a:ext uri="{FF2B5EF4-FFF2-40B4-BE49-F238E27FC236}">
              <a16:creationId xmlns:a16="http://schemas.microsoft.com/office/drawing/2014/main" id="{00000000-0008-0000-0600-00001E020000}"/>
            </a:ext>
          </a:extLst>
        </xdr:cNvPr>
        <xdr:cNvSpPr txBox="1"/>
      </xdr:nvSpPr>
      <xdr:spPr>
        <a:xfrm>
          <a:off x="13578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88900</xdr:rowOff>
    </xdr:from>
    <xdr:to>
      <xdr:col>67</xdr:col>
      <xdr:colOff>101600</xdr:colOff>
      <xdr:row>39</xdr:row>
      <xdr:rowOff>19050</xdr:rowOff>
    </xdr:to>
    <xdr:sp macro="" textlink="">
      <xdr:nvSpPr>
        <xdr:cNvPr id="543" name="楕円 542">
          <a:extLst>
            <a:ext uri="{FF2B5EF4-FFF2-40B4-BE49-F238E27FC236}">
              <a16:creationId xmlns:a16="http://schemas.microsoft.com/office/drawing/2014/main" id="{00000000-0008-0000-0600-00001F020000}"/>
            </a:ext>
          </a:extLst>
        </xdr:cNvPr>
        <xdr:cNvSpPr/>
      </xdr:nvSpPr>
      <xdr:spPr>
        <a:xfrm>
          <a:off x="12763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39</xdr:row>
      <xdr:rowOff>10177</xdr:rowOff>
    </xdr:from>
    <xdr:ext cx="249299" cy="259045"/>
    <xdr:sp macro="" textlink="">
      <xdr:nvSpPr>
        <xdr:cNvPr id="544" name="テキスト ボックス 543">
          <a:extLst>
            <a:ext uri="{FF2B5EF4-FFF2-40B4-BE49-F238E27FC236}">
              <a16:creationId xmlns:a16="http://schemas.microsoft.com/office/drawing/2014/main" id="{00000000-0008-0000-0600-000020020000}"/>
            </a:ext>
          </a:extLst>
        </xdr:cNvPr>
        <xdr:cNvSpPr txBox="1"/>
      </xdr:nvSpPr>
      <xdr:spPr>
        <a:xfrm>
          <a:off x="12689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5" name="正方形/長方形 544">
          <a:extLst>
            <a:ext uri="{FF2B5EF4-FFF2-40B4-BE49-F238E27FC236}">
              <a16:creationId xmlns:a16="http://schemas.microsoft.com/office/drawing/2014/main" id="{00000000-0008-0000-0600-000021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6" name="正方形/長方形 545">
          <a:extLst>
            <a:ext uri="{FF2B5EF4-FFF2-40B4-BE49-F238E27FC236}">
              <a16:creationId xmlns:a16="http://schemas.microsoft.com/office/drawing/2014/main" id="{00000000-0008-0000-0600-000022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7" name="正方形/長方形 546">
          <a:extLst>
            <a:ext uri="{FF2B5EF4-FFF2-40B4-BE49-F238E27FC236}">
              <a16:creationId xmlns:a16="http://schemas.microsoft.com/office/drawing/2014/main" id="{00000000-0008-0000-0600-000023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8" name="正方形/長方形 547">
          <a:extLst>
            <a:ext uri="{FF2B5EF4-FFF2-40B4-BE49-F238E27FC236}">
              <a16:creationId xmlns:a16="http://schemas.microsoft.com/office/drawing/2014/main" id="{00000000-0008-0000-0600-000024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9" name="正方形/長方形 548">
          <a:extLst>
            <a:ext uri="{FF2B5EF4-FFF2-40B4-BE49-F238E27FC236}">
              <a16:creationId xmlns:a16="http://schemas.microsoft.com/office/drawing/2014/main" id="{00000000-0008-0000-0600-000025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0" name="正方形/長方形 549">
          <a:extLst>
            <a:ext uri="{FF2B5EF4-FFF2-40B4-BE49-F238E27FC236}">
              <a16:creationId xmlns:a16="http://schemas.microsoft.com/office/drawing/2014/main" id="{00000000-0008-0000-0600-000026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1" name="正方形/長方形 550">
          <a:extLst>
            <a:ext uri="{FF2B5EF4-FFF2-40B4-BE49-F238E27FC236}">
              <a16:creationId xmlns:a16="http://schemas.microsoft.com/office/drawing/2014/main" id="{00000000-0008-0000-0600-000027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2" name="正方形/長方形 551">
          <a:extLst>
            <a:ext uri="{FF2B5EF4-FFF2-40B4-BE49-F238E27FC236}">
              <a16:creationId xmlns:a16="http://schemas.microsoft.com/office/drawing/2014/main" id="{00000000-0008-0000-0600-000028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3" name="テキスト ボックス 552">
          <a:extLst>
            <a:ext uri="{FF2B5EF4-FFF2-40B4-BE49-F238E27FC236}">
              <a16:creationId xmlns:a16="http://schemas.microsoft.com/office/drawing/2014/main" id="{00000000-0008-0000-0600-000029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4" name="直線コネクタ 553">
          <a:extLst>
            <a:ext uri="{FF2B5EF4-FFF2-40B4-BE49-F238E27FC236}">
              <a16:creationId xmlns:a16="http://schemas.microsoft.com/office/drawing/2014/main" id="{00000000-0008-0000-0600-00002A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54</xdr:row>
      <xdr:rowOff>139700</xdr:rowOff>
    </xdr:from>
    <xdr:to>
      <xdr:col>89</xdr:col>
      <xdr:colOff>177800</xdr:colOff>
      <xdr:row>54</xdr:row>
      <xdr:rowOff>139700</xdr:rowOff>
    </xdr:to>
    <xdr:cxnSp macro="">
      <xdr:nvCxnSpPr>
        <xdr:cNvPr id="555" name="直線コネクタ 554">
          <a:extLst>
            <a:ext uri="{FF2B5EF4-FFF2-40B4-BE49-F238E27FC236}">
              <a16:creationId xmlns:a16="http://schemas.microsoft.com/office/drawing/2014/main" id="{00000000-0008-0000-0600-00002B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53</xdr:row>
      <xdr:rowOff>168927</xdr:rowOff>
    </xdr:from>
    <xdr:ext cx="248786" cy="259045"/>
    <xdr:sp macro="" textlink="">
      <xdr:nvSpPr>
        <xdr:cNvPr id="556" name="テキスト ボックス 555">
          <a:extLst>
            <a:ext uri="{FF2B5EF4-FFF2-40B4-BE49-F238E27FC236}">
              <a16:creationId xmlns:a16="http://schemas.microsoft.com/office/drawing/2014/main" id="{00000000-0008-0000-0600-00002C020000}"/>
            </a:ext>
          </a:extLst>
        </xdr:cNvPr>
        <xdr:cNvSpPr txBox="1"/>
      </xdr:nvSpPr>
      <xdr:spPr>
        <a:xfrm>
          <a:off x="12197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57" name="直線コネクタ 556">
          <a:extLst>
            <a:ext uri="{FF2B5EF4-FFF2-40B4-BE49-F238E27FC236}">
              <a16:creationId xmlns:a16="http://schemas.microsoft.com/office/drawing/2014/main" id="{00000000-0008-0000-0600-00002D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47</xdr:row>
      <xdr:rowOff>54627</xdr:rowOff>
    </xdr:from>
    <xdr:ext cx="248786" cy="259045"/>
    <xdr:sp macro="" textlink="">
      <xdr:nvSpPr>
        <xdr:cNvPr id="558" name="テキスト ボックス 557">
          <a:extLst>
            <a:ext uri="{FF2B5EF4-FFF2-40B4-BE49-F238E27FC236}">
              <a16:creationId xmlns:a16="http://schemas.microsoft.com/office/drawing/2014/main" id="{00000000-0008-0000-0600-00002E020000}"/>
            </a:ext>
          </a:extLst>
        </xdr:cNvPr>
        <xdr:cNvSpPr txBox="1"/>
      </xdr:nvSpPr>
      <xdr:spPr>
        <a:xfrm>
          <a:off x="12197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59" name="失業対策事業費グラフ枠">
          <a:extLst>
            <a:ext uri="{FF2B5EF4-FFF2-40B4-BE49-F238E27FC236}">
              <a16:creationId xmlns:a16="http://schemas.microsoft.com/office/drawing/2014/main" id="{00000000-0008-0000-0600-00002F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54</xdr:row>
      <xdr:rowOff>139700</xdr:rowOff>
    </xdr:from>
    <xdr:to>
      <xdr:col>85</xdr:col>
      <xdr:colOff>126364</xdr:colOff>
      <xdr:row>54</xdr:row>
      <xdr:rowOff>139700</xdr:rowOff>
    </xdr:to>
    <xdr:cxnSp macro="">
      <xdr:nvCxnSpPr>
        <xdr:cNvPr id="560" name="直線コネクタ 559">
          <a:extLst>
            <a:ext uri="{FF2B5EF4-FFF2-40B4-BE49-F238E27FC236}">
              <a16:creationId xmlns:a16="http://schemas.microsoft.com/office/drawing/2014/main" id="{00000000-0008-0000-0600-000030020000}"/>
            </a:ext>
          </a:extLst>
        </xdr:cNvPr>
        <xdr:cNvCxnSpPr/>
      </xdr:nvCxnSpPr>
      <xdr:spPr>
        <a:xfrm>
          <a:off x="16317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10177</xdr:rowOff>
    </xdr:from>
    <xdr:ext cx="249299" cy="259045"/>
    <xdr:sp macro="" textlink="">
      <xdr:nvSpPr>
        <xdr:cNvPr id="561" name="失業対策事業費最小値テキスト">
          <a:extLst>
            <a:ext uri="{FF2B5EF4-FFF2-40B4-BE49-F238E27FC236}">
              <a16:creationId xmlns:a16="http://schemas.microsoft.com/office/drawing/2014/main" id="{00000000-0008-0000-0600-000031020000}"/>
            </a:ext>
          </a:extLst>
        </xdr:cNvPr>
        <xdr:cNvSpPr txBox="1"/>
      </xdr:nvSpPr>
      <xdr:spPr>
        <a:xfrm>
          <a:off x="16370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62" name="直線コネクタ 561">
          <a:extLst>
            <a:ext uri="{FF2B5EF4-FFF2-40B4-BE49-F238E27FC236}">
              <a16:creationId xmlns:a16="http://schemas.microsoft.com/office/drawing/2014/main" id="{00000000-0008-0000-0600-000032020000}"/>
            </a:ext>
          </a:extLst>
        </xdr:cNvPr>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53</xdr:row>
      <xdr:rowOff>10177</xdr:rowOff>
    </xdr:from>
    <xdr:ext cx="249299" cy="259045"/>
    <xdr:sp macro="" textlink="">
      <xdr:nvSpPr>
        <xdr:cNvPr id="563" name="失業対策事業費最大値テキスト">
          <a:extLst>
            <a:ext uri="{FF2B5EF4-FFF2-40B4-BE49-F238E27FC236}">
              <a16:creationId xmlns:a16="http://schemas.microsoft.com/office/drawing/2014/main" id="{00000000-0008-0000-0600-000033020000}"/>
            </a:ext>
          </a:extLst>
        </xdr:cNvPr>
        <xdr:cNvSpPr txBox="1"/>
      </xdr:nvSpPr>
      <xdr:spPr>
        <a:xfrm>
          <a:off x="16370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64" name="直線コネクタ 563">
          <a:extLst>
            <a:ext uri="{FF2B5EF4-FFF2-40B4-BE49-F238E27FC236}">
              <a16:creationId xmlns:a16="http://schemas.microsoft.com/office/drawing/2014/main" id="{00000000-0008-0000-0600-000034020000}"/>
            </a:ext>
          </a:extLst>
        </xdr:cNvPr>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54</xdr:row>
      <xdr:rowOff>139700</xdr:rowOff>
    </xdr:from>
    <xdr:to>
      <xdr:col>85</xdr:col>
      <xdr:colOff>127000</xdr:colOff>
      <xdr:row>54</xdr:row>
      <xdr:rowOff>139700</xdr:rowOff>
    </xdr:to>
    <xdr:cxnSp macro="">
      <xdr:nvCxnSpPr>
        <xdr:cNvPr id="565" name="直線コネクタ 564">
          <a:extLst>
            <a:ext uri="{FF2B5EF4-FFF2-40B4-BE49-F238E27FC236}">
              <a16:creationId xmlns:a16="http://schemas.microsoft.com/office/drawing/2014/main" id="{00000000-0008-0000-0600-000035020000}"/>
            </a:ext>
          </a:extLst>
        </xdr:cNvPr>
        <xdr:cNvCxnSpPr/>
      </xdr:nvCxnSpPr>
      <xdr:spPr>
        <a:xfrm>
          <a:off x="15481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54</xdr:row>
      <xdr:rowOff>67327</xdr:rowOff>
    </xdr:from>
    <xdr:ext cx="249299" cy="259045"/>
    <xdr:sp macro="" textlink="">
      <xdr:nvSpPr>
        <xdr:cNvPr id="566" name="失業対策事業費平均値テキスト">
          <a:extLst>
            <a:ext uri="{FF2B5EF4-FFF2-40B4-BE49-F238E27FC236}">
              <a16:creationId xmlns:a16="http://schemas.microsoft.com/office/drawing/2014/main" id="{00000000-0008-0000-0600-000036020000}"/>
            </a:ext>
          </a:extLst>
        </xdr:cNvPr>
        <xdr:cNvSpPr txBox="1"/>
      </xdr:nvSpPr>
      <xdr:spPr>
        <a:xfrm>
          <a:off x="16370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67" name="フローチャート: 判断 566">
          <a:extLst>
            <a:ext uri="{FF2B5EF4-FFF2-40B4-BE49-F238E27FC236}">
              <a16:creationId xmlns:a16="http://schemas.microsoft.com/office/drawing/2014/main" id="{00000000-0008-0000-0600-000037020000}"/>
            </a:ext>
          </a:extLst>
        </xdr:cNvPr>
        <xdr:cNvSpPr/>
      </xdr:nvSpPr>
      <xdr:spPr>
        <a:xfrm>
          <a:off x="16268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54</xdr:row>
      <xdr:rowOff>139700</xdr:rowOff>
    </xdr:from>
    <xdr:to>
      <xdr:col>81</xdr:col>
      <xdr:colOff>50800</xdr:colOff>
      <xdr:row>54</xdr:row>
      <xdr:rowOff>139700</xdr:rowOff>
    </xdr:to>
    <xdr:cxnSp macro="">
      <xdr:nvCxnSpPr>
        <xdr:cNvPr id="568" name="直線コネクタ 567">
          <a:extLst>
            <a:ext uri="{FF2B5EF4-FFF2-40B4-BE49-F238E27FC236}">
              <a16:creationId xmlns:a16="http://schemas.microsoft.com/office/drawing/2014/main" id="{00000000-0008-0000-0600-000038020000}"/>
            </a:ext>
          </a:extLst>
        </xdr:cNvPr>
        <xdr:cNvCxnSpPr/>
      </xdr:nvCxnSpPr>
      <xdr:spPr>
        <a:xfrm>
          <a:off x="14592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54</xdr:row>
      <xdr:rowOff>88900</xdr:rowOff>
    </xdr:from>
    <xdr:to>
      <xdr:col>81</xdr:col>
      <xdr:colOff>101600</xdr:colOff>
      <xdr:row>55</xdr:row>
      <xdr:rowOff>19050</xdr:rowOff>
    </xdr:to>
    <xdr:sp macro="" textlink="">
      <xdr:nvSpPr>
        <xdr:cNvPr id="569" name="フローチャート: 判断 568">
          <a:extLst>
            <a:ext uri="{FF2B5EF4-FFF2-40B4-BE49-F238E27FC236}">
              <a16:creationId xmlns:a16="http://schemas.microsoft.com/office/drawing/2014/main" id="{00000000-0008-0000-0600-000039020000}"/>
            </a:ext>
          </a:extLst>
        </xdr:cNvPr>
        <xdr:cNvSpPr/>
      </xdr:nvSpPr>
      <xdr:spPr>
        <a:xfrm>
          <a:off x="15430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55</xdr:row>
      <xdr:rowOff>10177</xdr:rowOff>
    </xdr:from>
    <xdr:ext cx="249299" cy="259045"/>
    <xdr:sp macro="" textlink="">
      <xdr:nvSpPr>
        <xdr:cNvPr id="570" name="テキスト ボックス 569">
          <a:extLst>
            <a:ext uri="{FF2B5EF4-FFF2-40B4-BE49-F238E27FC236}">
              <a16:creationId xmlns:a16="http://schemas.microsoft.com/office/drawing/2014/main" id="{00000000-0008-0000-0600-00003A020000}"/>
            </a:ext>
          </a:extLst>
        </xdr:cNvPr>
        <xdr:cNvSpPr txBox="1"/>
      </xdr:nvSpPr>
      <xdr:spPr>
        <a:xfrm>
          <a:off x="15356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54</xdr:row>
      <xdr:rowOff>139700</xdr:rowOff>
    </xdr:from>
    <xdr:to>
      <xdr:col>76</xdr:col>
      <xdr:colOff>114300</xdr:colOff>
      <xdr:row>54</xdr:row>
      <xdr:rowOff>139700</xdr:rowOff>
    </xdr:to>
    <xdr:cxnSp macro="">
      <xdr:nvCxnSpPr>
        <xdr:cNvPr id="571" name="直線コネクタ 570">
          <a:extLst>
            <a:ext uri="{FF2B5EF4-FFF2-40B4-BE49-F238E27FC236}">
              <a16:creationId xmlns:a16="http://schemas.microsoft.com/office/drawing/2014/main" id="{00000000-0008-0000-0600-00003B020000}"/>
            </a:ext>
          </a:extLst>
        </xdr:cNvPr>
        <xdr:cNvCxnSpPr/>
      </xdr:nvCxnSpPr>
      <xdr:spPr>
        <a:xfrm>
          <a:off x="13703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54</xdr:row>
      <xdr:rowOff>88900</xdr:rowOff>
    </xdr:from>
    <xdr:to>
      <xdr:col>76</xdr:col>
      <xdr:colOff>165100</xdr:colOff>
      <xdr:row>55</xdr:row>
      <xdr:rowOff>19050</xdr:rowOff>
    </xdr:to>
    <xdr:sp macro="" textlink="">
      <xdr:nvSpPr>
        <xdr:cNvPr id="572" name="フローチャート: 判断 571">
          <a:extLst>
            <a:ext uri="{FF2B5EF4-FFF2-40B4-BE49-F238E27FC236}">
              <a16:creationId xmlns:a16="http://schemas.microsoft.com/office/drawing/2014/main" id="{00000000-0008-0000-0600-00003C020000}"/>
            </a:ext>
          </a:extLst>
        </xdr:cNvPr>
        <xdr:cNvSpPr/>
      </xdr:nvSpPr>
      <xdr:spPr>
        <a:xfrm>
          <a:off x="14541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55</xdr:row>
      <xdr:rowOff>10177</xdr:rowOff>
    </xdr:from>
    <xdr:ext cx="249299" cy="259045"/>
    <xdr:sp macro="" textlink="">
      <xdr:nvSpPr>
        <xdr:cNvPr id="573" name="テキスト ボックス 572">
          <a:extLst>
            <a:ext uri="{FF2B5EF4-FFF2-40B4-BE49-F238E27FC236}">
              <a16:creationId xmlns:a16="http://schemas.microsoft.com/office/drawing/2014/main" id="{00000000-0008-0000-0600-00003D020000}"/>
            </a:ext>
          </a:extLst>
        </xdr:cNvPr>
        <xdr:cNvSpPr txBox="1"/>
      </xdr:nvSpPr>
      <xdr:spPr>
        <a:xfrm>
          <a:off x="14467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54</xdr:row>
      <xdr:rowOff>139700</xdr:rowOff>
    </xdr:from>
    <xdr:to>
      <xdr:col>71</xdr:col>
      <xdr:colOff>177800</xdr:colOff>
      <xdr:row>54</xdr:row>
      <xdr:rowOff>139700</xdr:rowOff>
    </xdr:to>
    <xdr:cxnSp macro="">
      <xdr:nvCxnSpPr>
        <xdr:cNvPr id="574" name="直線コネクタ 573">
          <a:extLst>
            <a:ext uri="{FF2B5EF4-FFF2-40B4-BE49-F238E27FC236}">
              <a16:creationId xmlns:a16="http://schemas.microsoft.com/office/drawing/2014/main" id="{00000000-0008-0000-0600-00003E020000}"/>
            </a:ext>
          </a:extLst>
        </xdr:cNvPr>
        <xdr:cNvCxnSpPr/>
      </xdr:nvCxnSpPr>
      <xdr:spPr>
        <a:xfrm>
          <a:off x="1281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54</xdr:row>
      <xdr:rowOff>88900</xdr:rowOff>
    </xdr:from>
    <xdr:to>
      <xdr:col>72</xdr:col>
      <xdr:colOff>38100</xdr:colOff>
      <xdr:row>55</xdr:row>
      <xdr:rowOff>19050</xdr:rowOff>
    </xdr:to>
    <xdr:sp macro="" textlink="">
      <xdr:nvSpPr>
        <xdr:cNvPr id="575" name="フローチャート: 判断 574">
          <a:extLst>
            <a:ext uri="{FF2B5EF4-FFF2-40B4-BE49-F238E27FC236}">
              <a16:creationId xmlns:a16="http://schemas.microsoft.com/office/drawing/2014/main" id="{00000000-0008-0000-0600-00003F020000}"/>
            </a:ext>
          </a:extLst>
        </xdr:cNvPr>
        <xdr:cNvSpPr/>
      </xdr:nvSpPr>
      <xdr:spPr>
        <a:xfrm>
          <a:off x="1365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55</xdr:row>
      <xdr:rowOff>10177</xdr:rowOff>
    </xdr:from>
    <xdr:ext cx="249299" cy="259045"/>
    <xdr:sp macro="" textlink="">
      <xdr:nvSpPr>
        <xdr:cNvPr id="576" name="テキスト ボックス 575">
          <a:extLst>
            <a:ext uri="{FF2B5EF4-FFF2-40B4-BE49-F238E27FC236}">
              <a16:creationId xmlns:a16="http://schemas.microsoft.com/office/drawing/2014/main" id="{00000000-0008-0000-0600-000040020000}"/>
            </a:ext>
          </a:extLst>
        </xdr:cNvPr>
        <xdr:cNvSpPr txBox="1"/>
      </xdr:nvSpPr>
      <xdr:spPr>
        <a:xfrm>
          <a:off x="1357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77" name="フローチャート: 判断 576">
          <a:extLst>
            <a:ext uri="{FF2B5EF4-FFF2-40B4-BE49-F238E27FC236}">
              <a16:creationId xmlns:a16="http://schemas.microsoft.com/office/drawing/2014/main" id="{00000000-0008-0000-0600-000041020000}"/>
            </a:ext>
          </a:extLst>
        </xdr:cNvPr>
        <xdr:cNvSpPr/>
      </xdr:nvSpPr>
      <xdr:spPr>
        <a:xfrm>
          <a:off x="1276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55</xdr:row>
      <xdr:rowOff>10177</xdr:rowOff>
    </xdr:from>
    <xdr:ext cx="249299" cy="259045"/>
    <xdr:sp macro="" textlink="">
      <xdr:nvSpPr>
        <xdr:cNvPr id="578" name="テキスト ボックス 577">
          <a:extLst>
            <a:ext uri="{FF2B5EF4-FFF2-40B4-BE49-F238E27FC236}">
              <a16:creationId xmlns:a16="http://schemas.microsoft.com/office/drawing/2014/main" id="{00000000-0008-0000-0600-000042020000}"/>
            </a:ext>
          </a:extLst>
        </xdr:cNvPr>
        <xdr:cNvSpPr txBox="1"/>
      </xdr:nvSpPr>
      <xdr:spPr>
        <a:xfrm>
          <a:off x="1268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79" name="テキスト ボックス 578">
          <a:extLst>
            <a:ext uri="{FF2B5EF4-FFF2-40B4-BE49-F238E27FC236}">
              <a16:creationId xmlns:a16="http://schemas.microsoft.com/office/drawing/2014/main" id="{00000000-0008-0000-0600-000043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0" name="テキスト ボックス 579">
          <a:extLst>
            <a:ext uri="{FF2B5EF4-FFF2-40B4-BE49-F238E27FC236}">
              <a16:creationId xmlns:a16="http://schemas.microsoft.com/office/drawing/2014/main" id="{00000000-0008-0000-0600-000044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1" name="テキスト ボックス 580">
          <a:extLst>
            <a:ext uri="{FF2B5EF4-FFF2-40B4-BE49-F238E27FC236}">
              <a16:creationId xmlns:a16="http://schemas.microsoft.com/office/drawing/2014/main" id="{00000000-0008-0000-0600-000045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2" name="テキスト ボックス 581">
          <a:extLst>
            <a:ext uri="{FF2B5EF4-FFF2-40B4-BE49-F238E27FC236}">
              <a16:creationId xmlns:a16="http://schemas.microsoft.com/office/drawing/2014/main" id="{00000000-0008-0000-0600-000046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83" name="テキスト ボックス 582">
          <a:extLst>
            <a:ext uri="{FF2B5EF4-FFF2-40B4-BE49-F238E27FC236}">
              <a16:creationId xmlns:a16="http://schemas.microsoft.com/office/drawing/2014/main" id="{00000000-0008-0000-0600-000047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84" name="楕円 583">
          <a:extLst>
            <a:ext uri="{FF2B5EF4-FFF2-40B4-BE49-F238E27FC236}">
              <a16:creationId xmlns:a16="http://schemas.microsoft.com/office/drawing/2014/main" id="{00000000-0008-0000-0600-000048020000}"/>
            </a:ext>
          </a:extLst>
        </xdr:cNvPr>
        <xdr:cNvSpPr/>
      </xdr:nvSpPr>
      <xdr:spPr>
        <a:xfrm>
          <a:off x="16268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53</xdr:row>
      <xdr:rowOff>124477</xdr:rowOff>
    </xdr:from>
    <xdr:ext cx="249299" cy="259045"/>
    <xdr:sp macro="" textlink="">
      <xdr:nvSpPr>
        <xdr:cNvPr id="585" name="失業対策事業費該当値テキスト">
          <a:extLst>
            <a:ext uri="{FF2B5EF4-FFF2-40B4-BE49-F238E27FC236}">
              <a16:creationId xmlns:a16="http://schemas.microsoft.com/office/drawing/2014/main" id="{00000000-0008-0000-0600-000049020000}"/>
            </a:ext>
          </a:extLst>
        </xdr:cNvPr>
        <xdr:cNvSpPr txBox="1"/>
      </xdr:nvSpPr>
      <xdr:spPr>
        <a:xfrm>
          <a:off x="16370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54</xdr:row>
      <xdr:rowOff>88900</xdr:rowOff>
    </xdr:from>
    <xdr:to>
      <xdr:col>81</xdr:col>
      <xdr:colOff>101600</xdr:colOff>
      <xdr:row>55</xdr:row>
      <xdr:rowOff>19050</xdr:rowOff>
    </xdr:to>
    <xdr:sp macro="" textlink="">
      <xdr:nvSpPr>
        <xdr:cNvPr id="586" name="楕円 585">
          <a:extLst>
            <a:ext uri="{FF2B5EF4-FFF2-40B4-BE49-F238E27FC236}">
              <a16:creationId xmlns:a16="http://schemas.microsoft.com/office/drawing/2014/main" id="{00000000-0008-0000-0600-00004A020000}"/>
            </a:ext>
          </a:extLst>
        </xdr:cNvPr>
        <xdr:cNvSpPr/>
      </xdr:nvSpPr>
      <xdr:spPr>
        <a:xfrm>
          <a:off x="15430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53</xdr:row>
      <xdr:rowOff>35577</xdr:rowOff>
    </xdr:from>
    <xdr:ext cx="249299" cy="259045"/>
    <xdr:sp macro="" textlink="">
      <xdr:nvSpPr>
        <xdr:cNvPr id="587" name="テキスト ボックス 586">
          <a:extLst>
            <a:ext uri="{FF2B5EF4-FFF2-40B4-BE49-F238E27FC236}">
              <a16:creationId xmlns:a16="http://schemas.microsoft.com/office/drawing/2014/main" id="{00000000-0008-0000-0600-00004B020000}"/>
            </a:ext>
          </a:extLst>
        </xdr:cNvPr>
        <xdr:cNvSpPr txBox="1"/>
      </xdr:nvSpPr>
      <xdr:spPr>
        <a:xfrm>
          <a:off x="15356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54</xdr:row>
      <xdr:rowOff>88900</xdr:rowOff>
    </xdr:from>
    <xdr:to>
      <xdr:col>76</xdr:col>
      <xdr:colOff>165100</xdr:colOff>
      <xdr:row>55</xdr:row>
      <xdr:rowOff>19050</xdr:rowOff>
    </xdr:to>
    <xdr:sp macro="" textlink="">
      <xdr:nvSpPr>
        <xdr:cNvPr id="588" name="楕円 587">
          <a:extLst>
            <a:ext uri="{FF2B5EF4-FFF2-40B4-BE49-F238E27FC236}">
              <a16:creationId xmlns:a16="http://schemas.microsoft.com/office/drawing/2014/main" id="{00000000-0008-0000-0600-00004C020000}"/>
            </a:ext>
          </a:extLst>
        </xdr:cNvPr>
        <xdr:cNvSpPr/>
      </xdr:nvSpPr>
      <xdr:spPr>
        <a:xfrm>
          <a:off x="14541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53</xdr:row>
      <xdr:rowOff>35577</xdr:rowOff>
    </xdr:from>
    <xdr:ext cx="249299" cy="259045"/>
    <xdr:sp macro="" textlink="">
      <xdr:nvSpPr>
        <xdr:cNvPr id="589" name="テキスト ボックス 588">
          <a:extLst>
            <a:ext uri="{FF2B5EF4-FFF2-40B4-BE49-F238E27FC236}">
              <a16:creationId xmlns:a16="http://schemas.microsoft.com/office/drawing/2014/main" id="{00000000-0008-0000-0600-00004D020000}"/>
            </a:ext>
          </a:extLst>
        </xdr:cNvPr>
        <xdr:cNvSpPr txBox="1"/>
      </xdr:nvSpPr>
      <xdr:spPr>
        <a:xfrm>
          <a:off x="14467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54</xdr:row>
      <xdr:rowOff>88900</xdr:rowOff>
    </xdr:from>
    <xdr:to>
      <xdr:col>72</xdr:col>
      <xdr:colOff>38100</xdr:colOff>
      <xdr:row>55</xdr:row>
      <xdr:rowOff>19050</xdr:rowOff>
    </xdr:to>
    <xdr:sp macro="" textlink="">
      <xdr:nvSpPr>
        <xdr:cNvPr id="590" name="楕円 589">
          <a:extLst>
            <a:ext uri="{FF2B5EF4-FFF2-40B4-BE49-F238E27FC236}">
              <a16:creationId xmlns:a16="http://schemas.microsoft.com/office/drawing/2014/main" id="{00000000-0008-0000-0600-00004E020000}"/>
            </a:ext>
          </a:extLst>
        </xdr:cNvPr>
        <xdr:cNvSpPr/>
      </xdr:nvSpPr>
      <xdr:spPr>
        <a:xfrm>
          <a:off x="1365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53</xdr:row>
      <xdr:rowOff>35577</xdr:rowOff>
    </xdr:from>
    <xdr:ext cx="249299" cy="259045"/>
    <xdr:sp macro="" textlink="">
      <xdr:nvSpPr>
        <xdr:cNvPr id="591" name="テキスト ボックス 590">
          <a:extLst>
            <a:ext uri="{FF2B5EF4-FFF2-40B4-BE49-F238E27FC236}">
              <a16:creationId xmlns:a16="http://schemas.microsoft.com/office/drawing/2014/main" id="{00000000-0008-0000-0600-00004F020000}"/>
            </a:ext>
          </a:extLst>
        </xdr:cNvPr>
        <xdr:cNvSpPr txBox="1"/>
      </xdr:nvSpPr>
      <xdr:spPr>
        <a:xfrm>
          <a:off x="1357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92" name="楕円 591">
          <a:extLst>
            <a:ext uri="{FF2B5EF4-FFF2-40B4-BE49-F238E27FC236}">
              <a16:creationId xmlns:a16="http://schemas.microsoft.com/office/drawing/2014/main" id="{00000000-0008-0000-0600-000050020000}"/>
            </a:ext>
          </a:extLst>
        </xdr:cNvPr>
        <xdr:cNvSpPr/>
      </xdr:nvSpPr>
      <xdr:spPr>
        <a:xfrm>
          <a:off x="1276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53</xdr:row>
      <xdr:rowOff>35577</xdr:rowOff>
    </xdr:from>
    <xdr:ext cx="249299" cy="259045"/>
    <xdr:sp macro="" textlink="">
      <xdr:nvSpPr>
        <xdr:cNvPr id="593" name="テキスト ボックス 592">
          <a:extLst>
            <a:ext uri="{FF2B5EF4-FFF2-40B4-BE49-F238E27FC236}">
              <a16:creationId xmlns:a16="http://schemas.microsoft.com/office/drawing/2014/main" id="{00000000-0008-0000-0600-000051020000}"/>
            </a:ext>
          </a:extLst>
        </xdr:cNvPr>
        <xdr:cNvSpPr txBox="1"/>
      </xdr:nvSpPr>
      <xdr:spPr>
        <a:xfrm>
          <a:off x="1268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94" name="正方形/長方形 593">
          <a:extLst>
            <a:ext uri="{FF2B5EF4-FFF2-40B4-BE49-F238E27FC236}">
              <a16:creationId xmlns:a16="http://schemas.microsoft.com/office/drawing/2014/main" id="{00000000-0008-0000-0600-000052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95" name="正方形/長方形 594">
          <a:extLst>
            <a:ext uri="{FF2B5EF4-FFF2-40B4-BE49-F238E27FC236}">
              <a16:creationId xmlns:a16="http://schemas.microsoft.com/office/drawing/2014/main" id="{00000000-0008-0000-0600-000053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596" name="正方形/長方形 595">
          <a:extLst>
            <a:ext uri="{FF2B5EF4-FFF2-40B4-BE49-F238E27FC236}">
              <a16:creationId xmlns:a16="http://schemas.microsoft.com/office/drawing/2014/main" id="{00000000-0008-0000-0600-000054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597" name="正方形/長方形 596">
          <a:extLst>
            <a:ext uri="{FF2B5EF4-FFF2-40B4-BE49-F238E27FC236}">
              <a16:creationId xmlns:a16="http://schemas.microsoft.com/office/drawing/2014/main" id="{00000000-0008-0000-0600-000055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598" name="正方形/長方形 597">
          <a:extLst>
            <a:ext uri="{FF2B5EF4-FFF2-40B4-BE49-F238E27FC236}">
              <a16:creationId xmlns:a16="http://schemas.microsoft.com/office/drawing/2014/main" id="{00000000-0008-0000-0600-000056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43,555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599" name="正方形/長方形 598">
          <a:extLst>
            <a:ext uri="{FF2B5EF4-FFF2-40B4-BE49-F238E27FC236}">
              <a16:creationId xmlns:a16="http://schemas.microsoft.com/office/drawing/2014/main" id="{00000000-0008-0000-0600-000057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0" name="正方形/長方形 599">
          <a:extLst>
            <a:ext uri="{FF2B5EF4-FFF2-40B4-BE49-F238E27FC236}">
              <a16:creationId xmlns:a16="http://schemas.microsoft.com/office/drawing/2014/main" id="{00000000-0008-0000-0600-000058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51,000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1" name="正方形/長方形 600">
          <a:extLst>
            <a:ext uri="{FF2B5EF4-FFF2-40B4-BE49-F238E27FC236}">
              <a16:creationId xmlns:a16="http://schemas.microsoft.com/office/drawing/2014/main" id="{00000000-0008-0000-0600-000059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2" name="テキスト ボックス 601">
          <a:extLst>
            <a:ext uri="{FF2B5EF4-FFF2-40B4-BE49-F238E27FC236}">
              <a16:creationId xmlns:a16="http://schemas.microsoft.com/office/drawing/2014/main" id="{00000000-0008-0000-0600-00005A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3" name="直線コネクタ 602">
          <a:extLst>
            <a:ext uri="{FF2B5EF4-FFF2-40B4-BE49-F238E27FC236}">
              <a16:creationId xmlns:a16="http://schemas.microsoft.com/office/drawing/2014/main" id="{00000000-0008-0000-0600-00005B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04" name="直線コネクタ 603">
          <a:extLst>
            <a:ext uri="{FF2B5EF4-FFF2-40B4-BE49-F238E27FC236}">
              <a16:creationId xmlns:a16="http://schemas.microsoft.com/office/drawing/2014/main" id="{00000000-0008-0000-0600-00005C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05" name="テキスト ボックス 604">
          <a:extLst>
            <a:ext uri="{FF2B5EF4-FFF2-40B4-BE49-F238E27FC236}">
              <a16:creationId xmlns:a16="http://schemas.microsoft.com/office/drawing/2014/main" id="{00000000-0008-0000-0600-00005D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06" name="直線コネクタ 605">
          <a:extLst>
            <a:ext uri="{FF2B5EF4-FFF2-40B4-BE49-F238E27FC236}">
              <a16:creationId xmlns:a16="http://schemas.microsoft.com/office/drawing/2014/main" id="{00000000-0008-0000-0600-00005E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76</xdr:row>
      <xdr:rowOff>35577</xdr:rowOff>
    </xdr:from>
    <xdr:ext cx="531299" cy="259045"/>
    <xdr:sp macro="" textlink="">
      <xdr:nvSpPr>
        <xdr:cNvPr id="607" name="テキスト ボックス 606">
          <a:extLst>
            <a:ext uri="{FF2B5EF4-FFF2-40B4-BE49-F238E27FC236}">
              <a16:creationId xmlns:a16="http://schemas.microsoft.com/office/drawing/2014/main" id="{00000000-0008-0000-0600-00005F020000}"/>
            </a:ext>
          </a:extLst>
        </xdr:cNvPr>
        <xdr:cNvSpPr txBox="1"/>
      </xdr:nvSpPr>
      <xdr:spPr>
        <a:xfrm>
          <a:off x="11914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08" name="直線コネクタ 607">
          <a:extLst>
            <a:ext uri="{FF2B5EF4-FFF2-40B4-BE49-F238E27FC236}">
              <a16:creationId xmlns:a16="http://schemas.microsoft.com/office/drawing/2014/main" id="{00000000-0008-0000-0600-000060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73</xdr:row>
      <xdr:rowOff>168927</xdr:rowOff>
    </xdr:from>
    <xdr:ext cx="531299" cy="259045"/>
    <xdr:sp macro="" textlink="">
      <xdr:nvSpPr>
        <xdr:cNvPr id="609" name="テキスト ボックス 608">
          <a:extLst>
            <a:ext uri="{FF2B5EF4-FFF2-40B4-BE49-F238E27FC236}">
              <a16:creationId xmlns:a16="http://schemas.microsoft.com/office/drawing/2014/main" id="{00000000-0008-0000-0600-000061020000}"/>
            </a:ext>
          </a:extLst>
        </xdr:cNvPr>
        <xdr:cNvSpPr txBox="1"/>
      </xdr:nvSpPr>
      <xdr:spPr>
        <a:xfrm>
          <a:off x="11914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10" name="直線コネクタ 609">
          <a:extLst>
            <a:ext uri="{FF2B5EF4-FFF2-40B4-BE49-F238E27FC236}">
              <a16:creationId xmlns:a16="http://schemas.microsoft.com/office/drawing/2014/main" id="{00000000-0008-0000-0600-000062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71</xdr:row>
      <xdr:rowOff>130827</xdr:rowOff>
    </xdr:from>
    <xdr:ext cx="531299" cy="259045"/>
    <xdr:sp macro="" textlink="">
      <xdr:nvSpPr>
        <xdr:cNvPr id="611" name="テキスト ボックス 610">
          <a:extLst>
            <a:ext uri="{FF2B5EF4-FFF2-40B4-BE49-F238E27FC236}">
              <a16:creationId xmlns:a16="http://schemas.microsoft.com/office/drawing/2014/main" id="{00000000-0008-0000-0600-000063020000}"/>
            </a:ext>
          </a:extLst>
        </xdr:cNvPr>
        <xdr:cNvSpPr txBox="1"/>
      </xdr:nvSpPr>
      <xdr:spPr>
        <a:xfrm>
          <a:off x="11914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12" name="直線コネクタ 611">
          <a:extLst>
            <a:ext uri="{FF2B5EF4-FFF2-40B4-BE49-F238E27FC236}">
              <a16:creationId xmlns:a16="http://schemas.microsoft.com/office/drawing/2014/main" id="{00000000-0008-0000-0600-000064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13" name="テキスト ボックス 612">
          <a:extLst>
            <a:ext uri="{FF2B5EF4-FFF2-40B4-BE49-F238E27FC236}">
              <a16:creationId xmlns:a16="http://schemas.microsoft.com/office/drawing/2014/main" id="{00000000-0008-0000-0600-000065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4" name="直線コネクタ 613">
          <a:extLst>
            <a:ext uri="{FF2B5EF4-FFF2-40B4-BE49-F238E27FC236}">
              <a16:creationId xmlns:a16="http://schemas.microsoft.com/office/drawing/2014/main" id="{00000000-0008-0000-0600-000066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15" name="テキスト ボックス 614">
          <a:extLst>
            <a:ext uri="{FF2B5EF4-FFF2-40B4-BE49-F238E27FC236}">
              <a16:creationId xmlns:a16="http://schemas.microsoft.com/office/drawing/2014/main" id="{00000000-0008-0000-0600-000067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16" name="公債費グラフ枠">
          <a:extLst>
            <a:ext uri="{FF2B5EF4-FFF2-40B4-BE49-F238E27FC236}">
              <a16:creationId xmlns:a16="http://schemas.microsoft.com/office/drawing/2014/main" id="{00000000-0008-0000-0600-000068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65367</xdr:rowOff>
    </xdr:from>
    <xdr:to>
      <xdr:col>85</xdr:col>
      <xdr:colOff>126364</xdr:colOff>
      <xdr:row>78</xdr:row>
      <xdr:rowOff>147016</xdr:rowOff>
    </xdr:to>
    <xdr:cxnSp macro="">
      <xdr:nvCxnSpPr>
        <xdr:cNvPr id="617" name="直線コネクタ 616">
          <a:extLst>
            <a:ext uri="{FF2B5EF4-FFF2-40B4-BE49-F238E27FC236}">
              <a16:creationId xmlns:a16="http://schemas.microsoft.com/office/drawing/2014/main" id="{00000000-0008-0000-0600-000069020000}"/>
            </a:ext>
          </a:extLst>
        </xdr:cNvPr>
        <xdr:cNvCxnSpPr/>
      </xdr:nvCxnSpPr>
      <xdr:spPr>
        <a:xfrm flipV="1">
          <a:off x="16317595" y="12238317"/>
          <a:ext cx="1269" cy="128179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150843</xdr:rowOff>
    </xdr:from>
    <xdr:ext cx="469744" cy="259045"/>
    <xdr:sp macro="" textlink="">
      <xdr:nvSpPr>
        <xdr:cNvPr id="618" name="公債費最小値テキスト">
          <a:extLst>
            <a:ext uri="{FF2B5EF4-FFF2-40B4-BE49-F238E27FC236}">
              <a16:creationId xmlns:a16="http://schemas.microsoft.com/office/drawing/2014/main" id="{00000000-0008-0000-0600-00006A020000}"/>
            </a:ext>
          </a:extLst>
        </xdr:cNvPr>
        <xdr:cNvSpPr txBox="1"/>
      </xdr:nvSpPr>
      <xdr:spPr>
        <a:xfrm>
          <a:off x="16370300" y="135239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5,424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147016</xdr:rowOff>
    </xdr:from>
    <xdr:to>
      <xdr:col>86</xdr:col>
      <xdr:colOff>25400</xdr:colOff>
      <xdr:row>78</xdr:row>
      <xdr:rowOff>147016</xdr:rowOff>
    </xdr:to>
    <xdr:cxnSp macro="">
      <xdr:nvCxnSpPr>
        <xdr:cNvPr id="619" name="直線コネクタ 618">
          <a:extLst>
            <a:ext uri="{FF2B5EF4-FFF2-40B4-BE49-F238E27FC236}">
              <a16:creationId xmlns:a16="http://schemas.microsoft.com/office/drawing/2014/main" id="{00000000-0008-0000-0600-00006B020000}"/>
            </a:ext>
          </a:extLst>
        </xdr:cNvPr>
        <xdr:cNvCxnSpPr/>
      </xdr:nvCxnSpPr>
      <xdr:spPr>
        <a:xfrm>
          <a:off x="16230600" y="135201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70</xdr:row>
      <xdr:rowOff>12044</xdr:rowOff>
    </xdr:from>
    <xdr:ext cx="599010" cy="259045"/>
    <xdr:sp macro="" textlink="">
      <xdr:nvSpPr>
        <xdr:cNvPr id="620" name="公債費最大値テキスト">
          <a:extLst>
            <a:ext uri="{FF2B5EF4-FFF2-40B4-BE49-F238E27FC236}">
              <a16:creationId xmlns:a16="http://schemas.microsoft.com/office/drawing/2014/main" id="{00000000-0008-0000-0600-00006C020000}"/>
            </a:ext>
          </a:extLst>
        </xdr:cNvPr>
        <xdr:cNvSpPr txBox="1"/>
      </xdr:nvSpPr>
      <xdr:spPr>
        <a:xfrm>
          <a:off x="16370300" y="120135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106,353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71</xdr:row>
      <xdr:rowOff>65367</xdr:rowOff>
    </xdr:from>
    <xdr:to>
      <xdr:col>86</xdr:col>
      <xdr:colOff>25400</xdr:colOff>
      <xdr:row>71</xdr:row>
      <xdr:rowOff>65367</xdr:rowOff>
    </xdr:to>
    <xdr:cxnSp macro="">
      <xdr:nvCxnSpPr>
        <xdr:cNvPr id="621" name="直線コネクタ 620">
          <a:extLst>
            <a:ext uri="{FF2B5EF4-FFF2-40B4-BE49-F238E27FC236}">
              <a16:creationId xmlns:a16="http://schemas.microsoft.com/office/drawing/2014/main" id="{00000000-0008-0000-0600-00006D020000}"/>
            </a:ext>
          </a:extLst>
        </xdr:cNvPr>
        <xdr:cNvCxnSpPr/>
      </xdr:nvCxnSpPr>
      <xdr:spPr>
        <a:xfrm>
          <a:off x="16230600" y="122383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76</xdr:row>
      <xdr:rowOff>166636</xdr:rowOff>
    </xdr:from>
    <xdr:to>
      <xdr:col>85</xdr:col>
      <xdr:colOff>127000</xdr:colOff>
      <xdr:row>77</xdr:row>
      <xdr:rowOff>12954</xdr:rowOff>
    </xdr:to>
    <xdr:cxnSp macro="">
      <xdr:nvCxnSpPr>
        <xdr:cNvPr id="622" name="直線コネクタ 621">
          <a:extLst>
            <a:ext uri="{FF2B5EF4-FFF2-40B4-BE49-F238E27FC236}">
              <a16:creationId xmlns:a16="http://schemas.microsoft.com/office/drawing/2014/main" id="{00000000-0008-0000-0600-00006E020000}"/>
            </a:ext>
          </a:extLst>
        </xdr:cNvPr>
        <xdr:cNvCxnSpPr/>
      </xdr:nvCxnSpPr>
      <xdr:spPr>
        <a:xfrm>
          <a:off x="15481300" y="13196836"/>
          <a:ext cx="838200" cy="177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75</xdr:row>
      <xdr:rowOff>98239</xdr:rowOff>
    </xdr:from>
    <xdr:ext cx="534377" cy="259045"/>
    <xdr:sp macro="" textlink="">
      <xdr:nvSpPr>
        <xdr:cNvPr id="623" name="公債費平均値テキスト">
          <a:extLst>
            <a:ext uri="{FF2B5EF4-FFF2-40B4-BE49-F238E27FC236}">
              <a16:creationId xmlns:a16="http://schemas.microsoft.com/office/drawing/2014/main" id="{00000000-0008-0000-0600-00006F020000}"/>
            </a:ext>
          </a:extLst>
        </xdr:cNvPr>
        <xdr:cNvSpPr txBox="1"/>
      </xdr:nvSpPr>
      <xdr:spPr>
        <a:xfrm>
          <a:off x="16370300" y="1295698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34,066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76</xdr:row>
      <xdr:rowOff>75361</xdr:rowOff>
    </xdr:from>
    <xdr:to>
      <xdr:col>85</xdr:col>
      <xdr:colOff>177800</xdr:colOff>
      <xdr:row>77</xdr:row>
      <xdr:rowOff>5511</xdr:rowOff>
    </xdr:to>
    <xdr:sp macro="" textlink="">
      <xdr:nvSpPr>
        <xdr:cNvPr id="624" name="フローチャート: 判断 623">
          <a:extLst>
            <a:ext uri="{FF2B5EF4-FFF2-40B4-BE49-F238E27FC236}">
              <a16:creationId xmlns:a16="http://schemas.microsoft.com/office/drawing/2014/main" id="{00000000-0008-0000-0600-000070020000}"/>
            </a:ext>
          </a:extLst>
        </xdr:cNvPr>
        <xdr:cNvSpPr/>
      </xdr:nvSpPr>
      <xdr:spPr>
        <a:xfrm>
          <a:off x="16268700" y="131055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76</xdr:row>
      <xdr:rowOff>166636</xdr:rowOff>
    </xdr:from>
    <xdr:to>
      <xdr:col>81</xdr:col>
      <xdr:colOff>50800</xdr:colOff>
      <xdr:row>77</xdr:row>
      <xdr:rowOff>58179</xdr:rowOff>
    </xdr:to>
    <xdr:cxnSp macro="">
      <xdr:nvCxnSpPr>
        <xdr:cNvPr id="625" name="直線コネクタ 624">
          <a:extLst>
            <a:ext uri="{FF2B5EF4-FFF2-40B4-BE49-F238E27FC236}">
              <a16:creationId xmlns:a16="http://schemas.microsoft.com/office/drawing/2014/main" id="{00000000-0008-0000-0600-000071020000}"/>
            </a:ext>
          </a:extLst>
        </xdr:cNvPr>
        <xdr:cNvCxnSpPr/>
      </xdr:nvCxnSpPr>
      <xdr:spPr>
        <a:xfrm flipV="1">
          <a:off x="14592300" y="13196836"/>
          <a:ext cx="889000" cy="629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76</xdr:row>
      <xdr:rowOff>74918</xdr:rowOff>
    </xdr:from>
    <xdr:to>
      <xdr:col>81</xdr:col>
      <xdr:colOff>101600</xdr:colOff>
      <xdr:row>77</xdr:row>
      <xdr:rowOff>5068</xdr:rowOff>
    </xdr:to>
    <xdr:sp macro="" textlink="">
      <xdr:nvSpPr>
        <xdr:cNvPr id="626" name="フローチャート: 判断 625">
          <a:extLst>
            <a:ext uri="{FF2B5EF4-FFF2-40B4-BE49-F238E27FC236}">
              <a16:creationId xmlns:a16="http://schemas.microsoft.com/office/drawing/2014/main" id="{00000000-0008-0000-0600-000072020000}"/>
            </a:ext>
          </a:extLst>
        </xdr:cNvPr>
        <xdr:cNvSpPr/>
      </xdr:nvSpPr>
      <xdr:spPr>
        <a:xfrm>
          <a:off x="15430500" y="131051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75</xdr:row>
      <xdr:rowOff>21594</xdr:rowOff>
    </xdr:from>
    <xdr:ext cx="534377" cy="259045"/>
    <xdr:sp macro="" textlink="">
      <xdr:nvSpPr>
        <xdr:cNvPr id="627" name="テキスト ボックス 626">
          <a:extLst>
            <a:ext uri="{FF2B5EF4-FFF2-40B4-BE49-F238E27FC236}">
              <a16:creationId xmlns:a16="http://schemas.microsoft.com/office/drawing/2014/main" id="{00000000-0008-0000-0600-000073020000}"/>
            </a:ext>
          </a:extLst>
        </xdr:cNvPr>
        <xdr:cNvSpPr txBox="1"/>
      </xdr:nvSpPr>
      <xdr:spPr>
        <a:xfrm>
          <a:off x="15214111" y="128803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34,101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77</xdr:row>
      <xdr:rowOff>58179</xdr:rowOff>
    </xdr:from>
    <xdr:to>
      <xdr:col>76</xdr:col>
      <xdr:colOff>114300</xdr:colOff>
      <xdr:row>77</xdr:row>
      <xdr:rowOff>63285</xdr:rowOff>
    </xdr:to>
    <xdr:cxnSp macro="">
      <xdr:nvCxnSpPr>
        <xdr:cNvPr id="628" name="直線コネクタ 627">
          <a:extLst>
            <a:ext uri="{FF2B5EF4-FFF2-40B4-BE49-F238E27FC236}">
              <a16:creationId xmlns:a16="http://schemas.microsoft.com/office/drawing/2014/main" id="{00000000-0008-0000-0600-000074020000}"/>
            </a:ext>
          </a:extLst>
        </xdr:cNvPr>
        <xdr:cNvCxnSpPr/>
      </xdr:nvCxnSpPr>
      <xdr:spPr>
        <a:xfrm flipV="1">
          <a:off x="13703300" y="13259829"/>
          <a:ext cx="889000" cy="51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76</xdr:row>
      <xdr:rowOff>82335</xdr:rowOff>
    </xdr:from>
    <xdr:to>
      <xdr:col>76</xdr:col>
      <xdr:colOff>165100</xdr:colOff>
      <xdr:row>77</xdr:row>
      <xdr:rowOff>12485</xdr:rowOff>
    </xdr:to>
    <xdr:sp macro="" textlink="">
      <xdr:nvSpPr>
        <xdr:cNvPr id="629" name="フローチャート: 判断 628">
          <a:extLst>
            <a:ext uri="{FF2B5EF4-FFF2-40B4-BE49-F238E27FC236}">
              <a16:creationId xmlns:a16="http://schemas.microsoft.com/office/drawing/2014/main" id="{00000000-0008-0000-0600-000075020000}"/>
            </a:ext>
          </a:extLst>
        </xdr:cNvPr>
        <xdr:cNvSpPr/>
      </xdr:nvSpPr>
      <xdr:spPr>
        <a:xfrm>
          <a:off x="14541500" y="131125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75</xdr:row>
      <xdr:rowOff>29011</xdr:rowOff>
    </xdr:from>
    <xdr:ext cx="534377" cy="259045"/>
    <xdr:sp macro="" textlink="">
      <xdr:nvSpPr>
        <xdr:cNvPr id="630" name="テキスト ボックス 629">
          <a:extLst>
            <a:ext uri="{FF2B5EF4-FFF2-40B4-BE49-F238E27FC236}">
              <a16:creationId xmlns:a16="http://schemas.microsoft.com/office/drawing/2014/main" id="{00000000-0008-0000-0600-000076020000}"/>
            </a:ext>
          </a:extLst>
        </xdr:cNvPr>
        <xdr:cNvSpPr txBox="1"/>
      </xdr:nvSpPr>
      <xdr:spPr>
        <a:xfrm>
          <a:off x="14325111" y="128877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33,517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77</xdr:row>
      <xdr:rowOff>63285</xdr:rowOff>
    </xdr:from>
    <xdr:to>
      <xdr:col>71</xdr:col>
      <xdr:colOff>177800</xdr:colOff>
      <xdr:row>77</xdr:row>
      <xdr:rowOff>102412</xdr:rowOff>
    </xdr:to>
    <xdr:cxnSp macro="">
      <xdr:nvCxnSpPr>
        <xdr:cNvPr id="631" name="直線コネクタ 630">
          <a:extLst>
            <a:ext uri="{FF2B5EF4-FFF2-40B4-BE49-F238E27FC236}">
              <a16:creationId xmlns:a16="http://schemas.microsoft.com/office/drawing/2014/main" id="{00000000-0008-0000-0600-000077020000}"/>
            </a:ext>
          </a:extLst>
        </xdr:cNvPr>
        <xdr:cNvCxnSpPr/>
      </xdr:nvCxnSpPr>
      <xdr:spPr>
        <a:xfrm flipV="1">
          <a:off x="12814300" y="13264935"/>
          <a:ext cx="889000" cy="391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76</xdr:row>
      <xdr:rowOff>94971</xdr:rowOff>
    </xdr:from>
    <xdr:to>
      <xdr:col>72</xdr:col>
      <xdr:colOff>38100</xdr:colOff>
      <xdr:row>77</xdr:row>
      <xdr:rowOff>25121</xdr:rowOff>
    </xdr:to>
    <xdr:sp macro="" textlink="">
      <xdr:nvSpPr>
        <xdr:cNvPr id="632" name="フローチャート: 判断 631">
          <a:extLst>
            <a:ext uri="{FF2B5EF4-FFF2-40B4-BE49-F238E27FC236}">
              <a16:creationId xmlns:a16="http://schemas.microsoft.com/office/drawing/2014/main" id="{00000000-0008-0000-0600-000078020000}"/>
            </a:ext>
          </a:extLst>
        </xdr:cNvPr>
        <xdr:cNvSpPr/>
      </xdr:nvSpPr>
      <xdr:spPr>
        <a:xfrm>
          <a:off x="13652500" y="131251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75</xdr:row>
      <xdr:rowOff>41648</xdr:rowOff>
    </xdr:from>
    <xdr:ext cx="534377" cy="259045"/>
    <xdr:sp macro="" textlink="">
      <xdr:nvSpPr>
        <xdr:cNvPr id="633" name="テキスト ボックス 632">
          <a:extLst>
            <a:ext uri="{FF2B5EF4-FFF2-40B4-BE49-F238E27FC236}">
              <a16:creationId xmlns:a16="http://schemas.microsoft.com/office/drawing/2014/main" id="{00000000-0008-0000-0600-000079020000}"/>
            </a:ext>
          </a:extLst>
        </xdr:cNvPr>
        <xdr:cNvSpPr txBox="1"/>
      </xdr:nvSpPr>
      <xdr:spPr>
        <a:xfrm>
          <a:off x="13436111" y="129003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32,522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76</xdr:row>
      <xdr:rowOff>111544</xdr:rowOff>
    </xdr:from>
    <xdr:to>
      <xdr:col>67</xdr:col>
      <xdr:colOff>101600</xdr:colOff>
      <xdr:row>77</xdr:row>
      <xdr:rowOff>41694</xdr:rowOff>
    </xdr:to>
    <xdr:sp macro="" textlink="">
      <xdr:nvSpPr>
        <xdr:cNvPr id="634" name="フローチャート: 判断 633">
          <a:extLst>
            <a:ext uri="{FF2B5EF4-FFF2-40B4-BE49-F238E27FC236}">
              <a16:creationId xmlns:a16="http://schemas.microsoft.com/office/drawing/2014/main" id="{00000000-0008-0000-0600-00007A020000}"/>
            </a:ext>
          </a:extLst>
        </xdr:cNvPr>
        <xdr:cNvSpPr/>
      </xdr:nvSpPr>
      <xdr:spPr>
        <a:xfrm>
          <a:off x="12763500" y="131417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75</xdr:row>
      <xdr:rowOff>58221</xdr:rowOff>
    </xdr:from>
    <xdr:ext cx="534377" cy="259045"/>
    <xdr:sp macro="" textlink="">
      <xdr:nvSpPr>
        <xdr:cNvPr id="635" name="テキスト ボックス 634">
          <a:extLst>
            <a:ext uri="{FF2B5EF4-FFF2-40B4-BE49-F238E27FC236}">
              <a16:creationId xmlns:a16="http://schemas.microsoft.com/office/drawing/2014/main" id="{00000000-0008-0000-0600-00007B020000}"/>
            </a:ext>
          </a:extLst>
        </xdr:cNvPr>
        <xdr:cNvSpPr txBox="1"/>
      </xdr:nvSpPr>
      <xdr:spPr>
        <a:xfrm>
          <a:off x="12547111" y="129169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31,217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36" name="テキスト ボックス 635">
          <a:extLst>
            <a:ext uri="{FF2B5EF4-FFF2-40B4-BE49-F238E27FC236}">
              <a16:creationId xmlns:a16="http://schemas.microsoft.com/office/drawing/2014/main" id="{00000000-0008-0000-0600-00007C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37" name="テキスト ボックス 636">
          <a:extLst>
            <a:ext uri="{FF2B5EF4-FFF2-40B4-BE49-F238E27FC236}">
              <a16:creationId xmlns:a16="http://schemas.microsoft.com/office/drawing/2014/main" id="{00000000-0008-0000-0600-00007D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38" name="テキスト ボックス 637">
          <a:extLst>
            <a:ext uri="{FF2B5EF4-FFF2-40B4-BE49-F238E27FC236}">
              <a16:creationId xmlns:a16="http://schemas.microsoft.com/office/drawing/2014/main" id="{00000000-0008-0000-0600-00007E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39" name="テキスト ボックス 638">
          <a:extLst>
            <a:ext uri="{FF2B5EF4-FFF2-40B4-BE49-F238E27FC236}">
              <a16:creationId xmlns:a16="http://schemas.microsoft.com/office/drawing/2014/main" id="{00000000-0008-0000-0600-00007F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0" name="テキスト ボックス 639">
          <a:extLst>
            <a:ext uri="{FF2B5EF4-FFF2-40B4-BE49-F238E27FC236}">
              <a16:creationId xmlns:a16="http://schemas.microsoft.com/office/drawing/2014/main" id="{00000000-0008-0000-0600-000080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76</xdr:row>
      <xdr:rowOff>133604</xdr:rowOff>
    </xdr:from>
    <xdr:to>
      <xdr:col>85</xdr:col>
      <xdr:colOff>177800</xdr:colOff>
      <xdr:row>77</xdr:row>
      <xdr:rowOff>63754</xdr:rowOff>
    </xdr:to>
    <xdr:sp macro="" textlink="">
      <xdr:nvSpPr>
        <xdr:cNvPr id="641" name="楕円 640">
          <a:extLst>
            <a:ext uri="{FF2B5EF4-FFF2-40B4-BE49-F238E27FC236}">
              <a16:creationId xmlns:a16="http://schemas.microsoft.com/office/drawing/2014/main" id="{00000000-0008-0000-0600-000081020000}"/>
            </a:ext>
          </a:extLst>
        </xdr:cNvPr>
        <xdr:cNvSpPr/>
      </xdr:nvSpPr>
      <xdr:spPr>
        <a:xfrm>
          <a:off x="16268700" y="131638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76</xdr:row>
      <xdr:rowOff>112031</xdr:rowOff>
    </xdr:from>
    <xdr:ext cx="534377" cy="259045"/>
    <xdr:sp macro="" textlink="">
      <xdr:nvSpPr>
        <xdr:cNvPr id="642" name="公債費該当値テキスト">
          <a:extLst>
            <a:ext uri="{FF2B5EF4-FFF2-40B4-BE49-F238E27FC236}">
              <a16:creationId xmlns:a16="http://schemas.microsoft.com/office/drawing/2014/main" id="{00000000-0008-0000-0600-000082020000}"/>
            </a:ext>
          </a:extLst>
        </xdr:cNvPr>
        <xdr:cNvSpPr txBox="1"/>
      </xdr:nvSpPr>
      <xdr:spPr>
        <a:xfrm>
          <a:off x="16370300" y="131422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29,480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76</xdr:row>
      <xdr:rowOff>115836</xdr:rowOff>
    </xdr:from>
    <xdr:to>
      <xdr:col>81</xdr:col>
      <xdr:colOff>101600</xdr:colOff>
      <xdr:row>77</xdr:row>
      <xdr:rowOff>45986</xdr:rowOff>
    </xdr:to>
    <xdr:sp macro="" textlink="">
      <xdr:nvSpPr>
        <xdr:cNvPr id="643" name="楕円 642">
          <a:extLst>
            <a:ext uri="{FF2B5EF4-FFF2-40B4-BE49-F238E27FC236}">
              <a16:creationId xmlns:a16="http://schemas.microsoft.com/office/drawing/2014/main" id="{00000000-0008-0000-0600-000083020000}"/>
            </a:ext>
          </a:extLst>
        </xdr:cNvPr>
        <xdr:cNvSpPr/>
      </xdr:nvSpPr>
      <xdr:spPr>
        <a:xfrm>
          <a:off x="15430500" y="131460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77</xdr:row>
      <xdr:rowOff>37113</xdr:rowOff>
    </xdr:from>
    <xdr:ext cx="534377" cy="259045"/>
    <xdr:sp macro="" textlink="">
      <xdr:nvSpPr>
        <xdr:cNvPr id="644" name="テキスト ボックス 643">
          <a:extLst>
            <a:ext uri="{FF2B5EF4-FFF2-40B4-BE49-F238E27FC236}">
              <a16:creationId xmlns:a16="http://schemas.microsoft.com/office/drawing/2014/main" id="{00000000-0008-0000-0600-000084020000}"/>
            </a:ext>
          </a:extLst>
        </xdr:cNvPr>
        <xdr:cNvSpPr txBox="1"/>
      </xdr:nvSpPr>
      <xdr:spPr>
        <a:xfrm>
          <a:off x="15214111" y="132387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30,879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77</xdr:row>
      <xdr:rowOff>7379</xdr:rowOff>
    </xdr:from>
    <xdr:to>
      <xdr:col>76</xdr:col>
      <xdr:colOff>165100</xdr:colOff>
      <xdr:row>77</xdr:row>
      <xdr:rowOff>108979</xdr:rowOff>
    </xdr:to>
    <xdr:sp macro="" textlink="">
      <xdr:nvSpPr>
        <xdr:cNvPr id="645" name="楕円 644">
          <a:extLst>
            <a:ext uri="{FF2B5EF4-FFF2-40B4-BE49-F238E27FC236}">
              <a16:creationId xmlns:a16="http://schemas.microsoft.com/office/drawing/2014/main" id="{00000000-0008-0000-0600-000085020000}"/>
            </a:ext>
          </a:extLst>
        </xdr:cNvPr>
        <xdr:cNvSpPr/>
      </xdr:nvSpPr>
      <xdr:spPr>
        <a:xfrm>
          <a:off x="14541500" y="132090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77</xdr:row>
      <xdr:rowOff>100106</xdr:rowOff>
    </xdr:from>
    <xdr:ext cx="534377" cy="259045"/>
    <xdr:sp macro="" textlink="">
      <xdr:nvSpPr>
        <xdr:cNvPr id="646" name="テキスト ボックス 645">
          <a:extLst>
            <a:ext uri="{FF2B5EF4-FFF2-40B4-BE49-F238E27FC236}">
              <a16:creationId xmlns:a16="http://schemas.microsoft.com/office/drawing/2014/main" id="{00000000-0008-0000-0600-000086020000}"/>
            </a:ext>
          </a:extLst>
        </xdr:cNvPr>
        <xdr:cNvSpPr txBox="1"/>
      </xdr:nvSpPr>
      <xdr:spPr>
        <a:xfrm>
          <a:off x="14325111" y="133017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25,919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77</xdr:row>
      <xdr:rowOff>12485</xdr:rowOff>
    </xdr:from>
    <xdr:to>
      <xdr:col>72</xdr:col>
      <xdr:colOff>38100</xdr:colOff>
      <xdr:row>77</xdr:row>
      <xdr:rowOff>114085</xdr:rowOff>
    </xdr:to>
    <xdr:sp macro="" textlink="">
      <xdr:nvSpPr>
        <xdr:cNvPr id="647" name="楕円 646">
          <a:extLst>
            <a:ext uri="{FF2B5EF4-FFF2-40B4-BE49-F238E27FC236}">
              <a16:creationId xmlns:a16="http://schemas.microsoft.com/office/drawing/2014/main" id="{00000000-0008-0000-0600-000087020000}"/>
            </a:ext>
          </a:extLst>
        </xdr:cNvPr>
        <xdr:cNvSpPr/>
      </xdr:nvSpPr>
      <xdr:spPr>
        <a:xfrm>
          <a:off x="13652500" y="132141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77</xdr:row>
      <xdr:rowOff>105212</xdr:rowOff>
    </xdr:from>
    <xdr:ext cx="534377" cy="259045"/>
    <xdr:sp macro="" textlink="">
      <xdr:nvSpPr>
        <xdr:cNvPr id="648" name="テキスト ボックス 647">
          <a:extLst>
            <a:ext uri="{FF2B5EF4-FFF2-40B4-BE49-F238E27FC236}">
              <a16:creationId xmlns:a16="http://schemas.microsoft.com/office/drawing/2014/main" id="{00000000-0008-0000-0600-000088020000}"/>
            </a:ext>
          </a:extLst>
        </xdr:cNvPr>
        <xdr:cNvSpPr txBox="1"/>
      </xdr:nvSpPr>
      <xdr:spPr>
        <a:xfrm>
          <a:off x="13436111" y="133068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25,517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51612</xdr:rowOff>
    </xdr:from>
    <xdr:to>
      <xdr:col>67</xdr:col>
      <xdr:colOff>101600</xdr:colOff>
      <xdr:row>77</xdr:row>
      <xdr:rowOff>153212</xdr:rowOff>
    </xdr:to>
    <xdr:sp macro="" textlink="">
      <xdr:nvSpPr>
        <xdr:cNvPr id="649" name="楕円 648">
          <a:extLst>
            <a:ext uri="{FF2B5EF4-FFF2-40B4-BE49-F238E27FC236}">
              <a16:creationId xmlns:a16="http://schemas.microsoft.com/office/drawing/2014/main" id="{00000000-0008-0000-0600-000089020000}"/>
            </a:ext>
          </a:extLst>
        </xdr:cNvPr>
        <xdr:cNvSpPr/>
      </xdr:nvSpPr>
      <xdr:spPr>
        <a:xfrm>
          <a:off x="12763500" y="132532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77</xdr:row>
      <xdr:rowOff>144339</xdr:rowOff>
    </xdr:from>
    <xdr:ext cx="534377" cy="259045"/>
    <xdr:sp macro="" textlink="">
      <xdr:nvSpPr>
        <xdr:cNvPr id="650" name="テキスト ボックス 649">
          <a:extLst>
            <a:ext uri="{FF2B5EF4-FFF2-40B4-BE49-F238E27FC236}">
              <a16:creationId xmlns:a16="http://schemas.microsoft.com/office/drawing/2014/main" id="{00000000-0008-0000-0600-00008A020000}"/>
            </a:ext>
          </a:extLst>
        </xdr:cNvPr>
        <xdr:cNvSpPr txBox="1"/>
      </xdr:nvSpPr>
      <xdr:spPr>
        <a:xfrm>
          <a:off x="12547111" y="133459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22,436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1" name="正方形/長方形 650">
          <a:extLst>
            <a:ext uri="{FF2B5EF4-FFF2-40B4-BE49-F238E27FC236}">
              <a16:creationId xmlns:a16="http://schemas.microsoft.com/office/drawing/2014/main" id="{00000000-0008-0000-0600-00008B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2" name="正方形/長方形 651">
          <a:extLst>
            <a:ext uri="{FF2B5EF4-FFF2-40B4-BE49-F238E27FC236}">
              <a16:creationId xmlns:a16="http://schemas.microsoft.com/office/drawing/2014/main" id="{00000000-0008-0000-0600-00008C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3" name="正方形/長方形 652">
          <a:extLst>
            <a:ext uri="{FF2B5EF4-FFF2-40B4-BE49-F238E27FC236}">
              <a16:creationId xmlns:a16="http://schemas.microsoft.com/office/drawing/2014/main" id="{00000000-0008-0000-0600-00008D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4" name="正方形/長方形 653">
          <a:extLst>
            <a:ext uri="{FF2B5EF4-FFF2-40B4-BE49-F238E27FC236}">
              <a16:creationId xmlns:a16="http://schemas.microsoft.com/office/drawing/2014/main" id="{00000000-0008-0000-0600-00008E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55" name="正方形/長方形 654">
          <a:extLst>
            <a:ext uri="{FF2B5EF4-FFF2-40B4-BE49-F238E27FC236}">
              <a16:creationId xmlns:a16="http://schemas.microsoft.com/office/drawing/2014/main" id="{00000000-0008-0000-0600-00008F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20,924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56" name="正方形/長方形 655">
          <a:extLst>
            <a:ext uri="{FF2B5EF4-FFF2-40B4-BE49-F238E27FC236}">
              <a16:creationId xmlns:a16="http://schemas.microsoft.com/office/drawing/2014/main" id="{00000000-0008-0000-0600-000090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57" name="正方形/長方形 656">
          <a:extLst>
            <a:ext uri="{FF2B5EF4-FFF2-40B4-BE49-F238E27FC236}">
              <a16:creationId xmlns:a16="http://schemas.microsoft.com/office/drawing/2014/main" id="{00000000-0008-0000-0600-000091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28,442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58" name="正方形/長方形 657">
          <a:extLst>
            <a:ext uri="{FF2B5EF4-FFF2-40B4-BE49-F238E27FC236}">
              <a16:creationId xmlns:a16="http://schemas.microsoft.com/office/drawing/2014/main" id="{00000000-0008-0000-0600-000092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59" name="テキスト ボックス 658">
          <a:extLst>
            <a:ext uri="{FF2B5EF4-FFF2-40B4-BE49-F238E27FC236}">
              <a16:creationId xmlns:a16="http://schemas.microsoft.com/office/drawing/2014/main" id="{00000000-0008-0000-0600-000093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0" name="直線コネクタ 659">
          <a:extLst>
            <a:ext uri="{FF2B5EF4-FFF2-40B4-BE49-F238E27FC236}">
              <a16:creationId xmlns:a16="http://schemas.microsoft.com/office/drawing/2014/main" id="{00000000-0008-0000-0600-000094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61" name="直線コネクタ 660">
          <a:extLst>
            <a:ext uri="{FF2B5EF4-FFF2-40B4-BE49-F238E27FC236}">
              <a16:creationId xmlns:a16="http://schemas.microsoft.com/office/drawing/2014/main" id="{00000000-0008-0000-0600-000095020000}"/>
            </a:ext>
          </a:extLst>
        </xdr:cNvPr>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97</xdr:row>
      <xdr:rowOff>168927</xdr:rowOff>
    </xdr:from>
    <xdr:ext cx="248786" cy="259045"/>
    <xdr:sp macro="" textlink="">
      <xdr:nvSpPr>
        <xdr:cNvPr id="662" name="テキスト ボックス 661">
          <a:extLst>
            <a:ext uri="{FF2B5EF4-FFF2-40B4-BE49-F238E27FC236}">
              <a16:creationId xmlns:a16="http://schemas.microsoft.com/office/drawing/2014/main" id="{00000000-0008-0000-0600-000096020000}"/>
            </a:ext>
          </a:extLst>
        </xdr:cNvPr>
        <xdr:cNvSpPr txBox="1"/>
      </xdr:nvSpPr>
      <xdr:spPr>
        <a:xfrm>
          <a:off x="12197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63" name="直線コネクタ 662">
          <a:extLst>
            <a:ext uri="{FF2B5EF4-FFF2-40B4-BE49-F238E27FC236}">
              <a16:creationId xmlns:a16="http://schemas.microsoft.com/office/drawing/2014/main" id="{00000000-0008-0000-0600-000097020000}"/>
            </a:ext>
          </a:extLst>
        </xdr:cNvPr>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95</xdr:row>
      <xdr:rowOff>54627</xdr:rowOff>
    </xdr:from>
    <xdr:ext cx="595419" cy="259045"/>
    <xdr:sp macro="" textlink="">
      <xdr:nvSpPr>
        <xdr:cNvPr id="664" name="テキスト ボックス 663">
          <a:extLst>
            <a:ext uri="{FF2B5EF4-FFF2-40B4-BE49-F238E27FC236}">
              <a16:creationId xmlns:a16="http://schemas.microsoft.com/office/drawing/2014/main" id="{00000000-0008-0000-0600-000098020000}"/>
            </a:ext>
          </a:extLst>
        </xdr:cNvPr>
        <xdr:cNvSpPr txBox="1"/>
      </xdr:nvSpPr>
      <xdr:spPr>
        <a:xfrm>
          <a:off x="11850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65" name="直線コネクタ 664">
          <a:extLst>
            <a:ext uri="{FF2B5EF4-FFF2-40B4-BE49-F238E27FC236}">
              <a16:creationId xmlns:a16="http://schemas.microsoft.com/office/drawing/2014/main" id="{00000000-0008-0000-0600-000099020000}"/>
            </a:ext>
          </a:extLst>
        </xdr:cNvPr>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92</xdr:row>
      <xdr:rowOff>111777</xdr:rowOff>
    </xdr:from>
    <xdr:ext cx="595419" cy="259045"/>
    <xdr:sp macro="" textlink="">
      <xdr:nvSpPr>
        <xdr:cNvPr id="666" name="テキスト ボックス 665">
          <a:extLst>
            <a:ext uri="{FF2B5EF4-FFF2-40B4-BE49-F238E27FC236}">
              <a16:creationId xmlns:a16="http://schemas.microsoft.com/office/drawing/2014/main" id="{00000000-0008-0000-0600-00009A020000}"/>
            </a:ext>
          </a:extLst>
        </xdr:cNvPr>
        <xdr:cNvSpPr txBox="1"/>
      </xdr:nvSpPr>
      <xdr:spPr>
        <a:xfrm>
          <a:off x="11850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67" name="直線コネクタ 666">
          <a:extLst>
            <a:ext uri="{FF2B5EF4-FFF2-40B4-BE49-F238E27FC236}">
              <a16:creationId xmlns:a16="http://schemas.microsoft.com/office/drawing/2014/main" id="{00000000-0008-0000-0600-00009B020000}"/>
            </a:ext>
          </a:extLst>
        </xdr:cNvPr>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168927</xdr:rowOff>
    </xdr:from>
    <xdr:ext cx="595419" cy="259045"/>
    <xdr:sp macro="" textlink="">
      <xdr:nvSpPr>
        <xdr:cNvPr id="668" name="テキスト ボックス 667">
          <a:extLst>
            <a:ext uri="{FF2B5EF4-FFF2-40B4-BE49-F238E27FC236}">
              <a16:creationId xmlns:a16="http://schemas.microsoft.com/office/drawing/2014/main" id="{00000000-0008-0000-0600-00009C020000}"/>
            </a:ext>
          </a:extLst>
        </xdr:cNvPr>
        <xdr:cNvSpPr txBox="1"/>
      </xdr:nvSpPr>
      <xdr:spPr>
        <a:xfrm>
          <a:off x="11850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69" name="直線コネクタ 668">
          <a:extLst>
            <a:ext uri="{FF2B5EF4-FFF2-40B4-BE49-F238E27FC236}">
              <a16:creationId xmlns:a16="http://schemas.microsoft.com/office/drawing/2014/main" id="{00000000-0008-0000-0600-00009D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70" name="テキスト ボックス 669">
          <a:extLst>
            <a:ext uri="{FF2B5EF4-FFF2-40B4-BE49-F238E27FC236}">
              <a16:creationId xmlns:a16="http://schemas.microsoft.com/office/drawing/2014/main" id="{00000000-0008-0000-0600-00009E020000}"/>
            </a:ext>
          </a:extLst>
        </xdr:cNvPr>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1" name="積立金グラフ枠">
          <a:extLst>
            <a:ext uri="{FF2B5EF4-FFF2-40B4-BE49-F238E27FC236}">
              <a16:creationId xmlns:a16="http://schemas.microsoft.com/office/drawing/2014/main" id="{00000000-0008-0000-0600-00009F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92</xdr:row>
      <xdr:rowOff>83835</xdr:rowOff>
    </xdr:from>
    <xdr:to>
      <xdr:col>85</xdr:col>
      <xdr:colOff>126364</xdr:colOff>
      <xdr:row>98</xdr:row>
      <xdr:rowOff>138750</xdr:rowOff>
    </xdr:to>
    <xdr:cxnSp macro="">
      <xdr:nvCxnSpPr>
        <xdr:cNvPr id="672" name="直線コネクタ 671">
          <a:extLst>
            <a:ext uri="{FF2B5EF4-FFF2-40B4-BE49-F238E27FC236}">
              <a16:creationId xmlns:a16="http://schemas.microsoft.com/office/drawing/2014/main" id="{00000000-0008-0000-0600-0000A0020000}"/>
            </a:ext>
          </a:extLst>
        </xdr:cNvPr>
        <xdr:cNvCxnSpPr/>
      </xdr:nvCxnSpPr>
      <xdr:spPr>
        <a:xfrm flipV="1">
          <a:off x="16317595" y="15857235"/>
          <a:ext cx="1269" cy="10836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142577</xdr:rowOff>
    </xdr:from>
    <xdr:ext cx="378565" cy="259045"/>
    <xdr:sp macro="" textlink="">
      <xdr:nvSpPr>
        <xdr:cNvPr id="673" name="積立金最小値テキスト">
          <a:extLst>
            <a:ext uri="{FF2B5EF4-FFF2-40B4-BE49-F238E27FC236}">
              <a16:creationId xmlns:a16="http://schemas.microsoft.com/office/drawing/2014/main" id="{00000000-0008-0000-0600-0000A1020000}"/>
            </a:ext>
          </a:extLst>
        </xdr:cNvPr>
        <xdr:cNvSpPr txBox="1"/>
      </xdr:nvSpPr>
      <xdr:spPr>
        <a:xfrm>
          <a:off x="16370300" y="1694467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138750</xdr:rowOff>
    </xdr:from>
    <xdr:to>
      <xdr:col>86</xdr:col>
      <xdr:colOff>25400</xdr:colOff>
      <xdr:row>98</xdr:row>
      <xdr:rowOff>138750</xdr:rowOff>
    </xdr:to>
    <xdr:cxnSp macro="">
      <xdr:nvCxnSpPr>
        <xdr:cNvPr id="674" name="直線コネクタ 673">
          <a:extLst>
            <a:ext uri="{FF2B5EF4-FFF2-40B4-BE49-F238E27FC236}">
              <a16:creationId xmlns:a16="http://schemas.microsoft.com/office/drawing/2014/main" id="{00000000-0008-0000-0600-0000A2020000}"/>
            </a:ext>
          </a:extLst>
        </xdr:cNvPr>
        <xdr:cNvCxnSpPr/>
      </xdr:nvCxnSpPr>
      <xdr:spPr>
        <a:xfrm>
          <a:off x="16230600" y="169408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91</xdr:row>
      <xdr:rowOff>30512</xdr:rowOff>
    </xdr:from>
    <xdr:ext cx="599010" cy="259045"/>
    <xdr:sp macro="" textlink="">
      <xdr:nvSpPr>
        <xdr:cNvPr id="675" name="積立金最大値テキスト">
          <a:extLst>
            <a:ext uri="{FF2B5EF4-FFF2-40B4-BE49-F238E27FC236}">
              <a16:creationId xmlns:a16="http://schemas.microsoft.com/office/drawing/2014/main" id="{00000000-0008-0000-0600-0000A3020000}"/>
            </a:ext>
          </a:extLst>
        </xdr:cNvPr>
        <xdr:cNvSpPr txBox="1"/>
      </xdr:nvSpPr>
      <xdr:spPr>
        <a:xfrm>
          <a:off x="16370300" y="156324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237,219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92</xdr:row>
      <xdr:rowOff>83835</xdr:rowOff>
    </xdr:from>
    <xdr:to>
      <xdr:col>86</xdr:col>
      <xdr:colOff>25400</xdr:colOff>
      <xdr:row>92</xdr:row>
      <xdr:rowOff>83835</xdr:rowOff>
    </xdr:to>
    <xdr:cxnSp macro="">
      <xdr:nvCxnSpPr>
        <xdr:cNvPr id="676" name="直線コネクタ 675">
          <a:extLst>
            <a:ext uri="{FF2B5EF4-FFF2-40B4-BE49-F238E27FC236}">
              <a16:creationId xmlns:a16="http://schemas.microsoft.com/office/drawing/2014/main" id="{00000000-0008-0000-0600-0000A4020000}"/>
            </a:ext>
          </a:extLst>
        </xdr:cNvPr>
        <xdr:cNvCxnSpPr/>
      </xdr:nvCxnSpPr>
      <xdr:spPr>
        <a:xfrm>
          <a:off x="16230600" y="158572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97</xdr:row>
      <xdr:rowOff>28578</xdr:rowOff>
    </xdr:from>
    <xdr:to>
      <xdr:col>85</xdr:col>
      <xdr:colOff>127000</xdr:colOff>
      <xdr:row>97</xdr:row>
      <xdr:rowOff>86336</xdr:rowOff>
    </xdr:to>
    <xdr:cxnSp macro="">
      <xdr:nvCxnSpPr>
        <xdr:cNvPr id="677" name="直線コネクタ 676">
          <a:extLst>
            <a:ext uri="{FF2B5EF4-FFF2-40B4-BE49-F238E27FC236}">
              <a16:creationId xmlns:a16="http://schemas.microsoft.com/office/drawing/2014/main" id="{00000000-0008-0000-0600-0000A5020000}"/>
            </a:ext>
          </a:extLst>
        </xdr:cNvPr>
        <xdr:cNvCxnSpPr/>
      </xdr:nvCxnSpPr>
      <xdr:spPr>
        <a:xfrm>
          <a:off x="15481300" y="16659228"/>
          <a:ext cx="838200" cy="577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138537</xdr:rowOff>
    </xdr:from>
    <xdr:ext cx="534377" cy="259045"/>
    <xdr:sp macro="" textlink="">
      <xdr:nvSpPr>
        <xdr:cNvPr id="678" name="積立金平均値テキスト">
          <a:extLst>
            <a:ext uri="{FF2B5EF4-FFF2-40B4-BE49-F238E27FC236}">
              <a16:creationId xmlns:a16="http://schemas.microsoft.com/office/drawing/2014/main" id="{00000000-0008-0000-0600-0000A6020000}"/>
            </a:ext>
          </a:extLst>
        </xdr:cNvPr>
        <xdr:cNvSpPr txBox="1"/>
      </xdr:nvSpPr>
      <xdr:spPr>
        <a:xfrm>
          <a:off x="16370300" y="1676918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21,925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160110</xdr:rowOff>
    </xdr:from>
    <xdr:to>
      <xdr:col>85</xdr:col>
      <xdr:colOff>177800</xdr:colOff>
      <xdr:row>98</xdr:row>
      <xdr:rowOff>90260</xdr:rowOff>
    </xdr:to>
    <xdr:sp macro="" textlink="">
      <xdr:nvSpPr>
        <xdr:cNvPr id="679" name="フローチャート: 判断 678">
          <a:extLst>
            <a:ext uri="{FF2B5EF4-FFF2-40B4-BE49-F238E27FC236}">
              <a16:creationId xmlns:a16="http://schemas.microsoft.com/office/drawing/2014/main" id="{00000000-0008-0000-0600-0000A7020000}"/>
            </a:ext>
          </a:extLst>
        </xdr:cNvPr>
        <xdr:cNvSpPr/>
      </xdr:nvSpPr>
      <xdr:spPr>
        <a:xfrm>
          <a:off x="16268700" y="16790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96</xdr:row>
      <xdr:rowOff>58959</xdr:rowOff>
    </xdr:from>
    <xdr:to>
      <xdr:col>81</xdr:col>
      <xdr:colOff>50800</xdr:colOff>
      <xdr:row>97</xdr:row>
      <xdr:rowOff>28578</xdr:rowOff>
    </xdr:to>
    <xdr:cxnSp macro="">
      <xdr:nvCxnSpPr>
        <xdr:cNvPr id="680" name="直線コネクタ 679">
          <a:extLst>
            <a:ext uri="{FF2B5EF4-FFF2-40B4-BE49-F238E27FC236}">
              <a16:creationId xmlns:a16="http://schemas.microsoft.com/office/drawing/2014/main" id="{00000000-0008-0000-0600-0000A8020000}"/>
            </a:ext>
          </a:extLst>
        </xdr:cNvPr>
        <xdr:cNvCxnSpPr/>
      </xdr:nvCxnSpPr>
      <xdr:spPr>
        <a:xfrm>
          <a:off x="14592300" y="16518159"/>
          <a:ext cx="889000" cy="1410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159491</xdr:rowOff>
    </xdr:from>
    <xdr:to>
      <xdr:col>81</xdr:col>
      <xdr:colOff>101600</xdr:colOff>
      <xdr:row>98</xdr:row>
      <xdr:rowOff>89641</xdr:rowOff>
    </xdr:to>
    <xdr:sp macro="" textlink="">
      <xdr:nvSpPr>
        <xdr:cNvPr id="681" name="フローチャート: 判断 680">
          <a:extLst>
            <a:ext uri="{FF2B5EF4-FFF2-40B4-BE49-F238E27FC236}">
              <a16:creationId xmlns:a16="http://schemas.microsoft.com/office/drawing/2014/main" id="{00000000-0008-0000-0600-0000A9020000}"/>
            </a:ext>
          </a:extLst>
        </xdr:cNvPr>
        <xdr:cNvSpPr/>
      </xdr:nvSpPr>
      <xdr:spPr>
        <a:xfrm>
          <a:off x="15430500" y="167901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98</xdr:row>
      <xdr:rowOff>80768</xdr:rowOff>
    </xdr:from>
    <xdr:ext cx="534377" cy="259045"/>
    <xdr:sp macro="" textlink="">
      <xdr:nvSpPr>
        <xdr:cNvPr id="682" name="テキスト ボックス 681">
          <a:extLst>
            <a:ext uri="{FF2B5EF4-FFF2-40B4-BE49-F238E27FC236}">
              <a16:creationId xmlns:a16="http://schemas.microsoft.com/office/drawing/2014/main" id="{00000000-0008-0000-0600-0000AA020000}"/>
            </a:ext>
          </a:extLst>
        </xdr:cNvPr>
        <xdr:cNvSpPr txBox="1"/>
      </xdr:nvSpPr>
      <xdr:spPr>
        <a:xfrm>
          <a:off x="15214111" y="168828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22,060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96</xdr:row>
      <xdr:rowOff>54564</xdr:rowOff>
    </xdr:from>
    <xdr:to>
      <xdr:col>76</xdr:col>
      <xdr:colOff>114300</xdr:colOff>
      <xdr:row>96</xdr:row>
      <xdr:rowOff>58959</xdr:rowOff>
    </xdr:to>
    <xdr:cxnSp macro="">
      <xdr:nvCxnSpPr>
        <xdr:cNvPr id="683" name="直線コネクタ 682">
          <a:extLst>
            <a:ext uri="{FF2B5EF4-FFF2-40B4-BE49-F238E27FC236}">
              <a16:creationId xmlns:a16="http://schemas.microsoft.com/office/drawing/2014/main" id="{00000000-0008-0000-0600-0000AB020000}"/>
            </a:ext>
          </a:extLst>
        </xdr:cNvPr>
        <xdr:cNvCxnSpPr/>
      </xdr:nvCxnSpPr>
      <xdr:spPr>
        <a:xfrm>
          <a:off x="13703300" y="16513764"/>
          <a:ext cx="889000" cy="43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150467</xdr:rowOff>
    </xdr:from>
    <xdr:to>
      <xdr:col>76</xdr:col>
      <xdr:colOff>165100</xdr:colOff>
      <xdr:row>98</xdr:row>
      <xdr:rowOff>80617</xdr:rowOff>
    </xdr:to>
    <xdr:sp macro="" textlink="">
      <xdr:nvSpPr>
        <xdr:cNvPr id="684" name="フローチャート: 判断 683">
          <a:extLst>
            <a:ext uri="{FF2B5EF4-FFF2-40B4-BE49-F238E27FC236}">
              <a16:creationId xmlns:a16="http://schemas.microsoft.com/office/drawing/2014/main" id="{00000000-0008-0000-0600-0000AC020000}"/>
            </a:ext>
          </a:extLst>
        </xdr:cNvPr>
        <xdr:cNvSpPr/>
      </xdr:nvSpPr>
      <xdr:spPr>
        <a:xfrm>
          <a:off x="14541500" y="167811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98</xdr:row>
      <xdr:rowOff>71744</xdr:rowOff>
    </xdr:from>
    <xdr:ext cx="534377" cy="259045"/>
    <xdr:sp macro="" textlink="">
      <xdr:nvSpPr>
        <xdr:cNvPr id="685" name="テキスト ボックス 684">
          <a:extLst>
            <a:ext uri="{FF2B5EF4-FFF2-40B4-BE49-F238E27FC236}">
              <a16:creationId xmlns:a16="http://schemas.microsoft.com/office/drawing/2014/main" id="{00000000-0008-0000-0600-0000AD020000}"/>
            </a:ext>
          </a:extLst>
        </xdr:cNvPr>
        <xdr:cNvSpPr txBox="1"/>
      </xdr:nvSpPr>
      <xdr:spPr>
        <a:xfrm>
          <a:off x="14325111" y="168738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24,034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96</xdr:row>
      <xdr:rowOff>54564</xdr:rowOff>
    </xdr:from>
    <xdr:to>
      <xdr:col>71</xdr:col>
      <xdr:colOff>177800</xdr:colOff>
      <xdr:row>96</xdr:row>
      <xdr:rowOff>133742</xdr:rowOff>
    </xdr:to>
    <xdr:cxnSp macro="">
      <xdr:nvCxnSpPr>
        <xdr:cNvPr id="686" name="直線コネクタ 685">
          <a:extLst>
            <a:ext uri="{FF2B5EF4-FFF2-40B4-BE49-F238E27FC236}">
              <a16:creationId xmlns:a16="http://schemas.microsoft.com/office/drawing/2014/main" id="{00000000-0008-0000-0600-0000AE020000}"/>
            </a:ext>
          </a:extLst>
        </xdr:cNvPr>
        <xdr:cNvCxnSpPr/>
      </xdr:nvCxnSpPr>
      <xdr:spPr>
        <a:xfrm flipV="1">
          <a:off x="12814300" y="16513764"/>
          <a:ext cx="889000" cy="791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136554</xdr:rowOff>
    </xdr:from>
    <xdr:to>
      <xdr:col>72</xdr:col>
      <xdr:colOff>38100</xdr:colOff>
      <xdr:row>98</xdr:row>
      <xdr:rowOff>66704</xdr:rowOff>
    </xdr:to>
    <xdr:sp macro="" textlink="">
      <xdr:nvSpPr>
        <xdr:cNvPr id="687" name="フローチャート: 判断 686">
          <a:extLst>
            <a:ext uri="{FF2B5EF4-FFF2-40B4-BE49-F238E27FC236}">
              <a16:creationId xmlns:a16="http://schemas.microsoft.com/office/drawing/2014/main" id="{00000000-0008-0000-0600-0000AF020000}"/>
            </a:ext>
          </a:extLst>
        </xdr:cNvPr>
        <xdr:cNvSpPr/>
      </xdr:nvSpPr>
      <xdr:spPr>
        <a:xfrm>
          <a:off x="13652500" y="167672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98</xdr:row>
      <xdr:rowOff>57831</xdr:rowOff>
    </xdr:from>
    <xdr:ext cx="534377" cy="259045"/>
    <xdr:sp macro="" textlink="">
      <xdr:nvSpPr>
        <xdr:cNvPr id="688" name="テキスト ボックス 687">
          <a:extLst>
            <a:ext uri="{FF2B5EF4-FFF2-40B4-BE49-F238E27FC236}">
              <a16:creationId xmlns:a16="http://schemas.microsoft.com/office/drawing/2014/main" id="{00000000-0008-0000-0600-0000B0020000}"/>
            </a:ext>
          </a:extLst>
        </xdr:cNvPr>
        <xdr:cNvSpPr txBox="1"/>
      </xdr:nvSpPr>
      <xdr:spPr>
        <a:xfrm>
          <a:off x="13436111" y="168599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27,077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12264</xdr:rowOff>
    </xdr:from>
    <xdr:to>
      <xdr:col>67</xdr:col>
      <xdr:colOff>101600</xdr:colOff>
      <xdr:row>98</xdr:row>
      <xdr:rowOff>113864</xdr:rowOff>
    </xdr:to>
    <xdr:sp macro="" textlink="">
      <xdr:nvSpPr>
        <xdr:cNvPr id="689" name="フローチャート: 判断 688">
          <a:extLst>
            <a:ext uri="{FF2B5EF4-FFF2-40B4-BE49-F238E27FC236}">
              <a16:creationId xmlns:a16="http://schemas.microsoft.com/office/drawing/2014/main" id="{00000000-0008-0000-0600-0000B1020000}"/>
            </a:ext>
          </a:extLst>
        </xdr:cNvPr>
        <xdr:cNvSpPr/>
      </xdr:nvSpPr>
      <xdr:spPr>
        <a:xfrm>
          <a:off x="12763500" y="168143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98</xdr:row>
      <xdr:rowOff>104991</xdr:rowOff>
    </xdr:from>
    <xdr:ext cx="534377" cy="259045"/>
    <xdr:sp macro="" textlink="">
      <xdr:nvSpPr>
        <xdr:cNvPr id="690" name="テキスト ボックス 689">
          <a:extLst>
            <a:ext uri="{FF2B5EF4-FFF2-40B4-BE49-F238E27FC236}">
              <a16:creationId xmlns:a16="http://schemas.microsoft.com/office/drawing/2014/main" id="{00000000-0008-0000-0600-0000B2020000}"/>
            </a:ext>
          </a:extLst>
        </xdr:cNvPr>
        <xdr:cNvSpPr txBox="1"/>
      </xdr:nvSpPr>
      <xdr:spPr>
        <a:xfrm>
          <a:off x="12547111" y="169070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16,762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91" name="テキスト ボックス 690">
          <a:extLst>
            <a:ext uri="{FF2B5EF4-FFF2-40B4-BE49-F238E27FC236}">
              <a16:creationId xmlns:a16="http://schemas.microsoft.com/office/drawing/2014/main" id="{00000000-0008-0000-0600-0000B3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92" name="テキスト ボックス 691">
          <a:extLst>
            <a:ext uri="{FF2B5EF4-FFF2-40B4-BE49-F238E27FC236}">
              <a16:creationId xmlns:a16="http://schemas.microsoft.com/office/drawing/2014/main" id="{00000000-0008-0000-0600-0000B4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93" name="テキスト ボックス 692">
          <a:extLst>
            <a:ext uri="{FF2B5EF4-FFF2-40B4-BE49-F238E27FC236}">
              <a16:creationId xmlns:a16="http://schemas.microsoft.com/office/drawing/2014/main" id="{00000000-0008-0000-0600-0000B5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694" name="テキスト ボックス 693">
          <a:extLst>
            <a:ext uri="{FF2B5EF4-FFF2-40B4-BE49-F238E27FC236}">
              <a16:creationId xmlns:a16="http://schemas.microsoft.com/office/drawing/2014/main" id="{00000000-0008-0000-0600-0000B6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695" name="テキスト ボックス 694">
          <a:extLst>
            <a:ext uri="{FF2B5EF4-FFF2-40B4-BE49-F238E27FC236}">
              <a16:creationId xmlns:a16="http://schemas.microsoft.com/office/drawing/2014/main" id="{00000000-0008-0000-0600-0000B7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35536</xdr:rowOff>
    </xdr:from>
    <xdr:to>
      <xdr:col>85</xdr:col>
      <xdr:colOff>177800</xdr:colOff>
      <xdr:row>97</xdr:row>
      <xdr:rowOff>137136</xdr:rowOff>
    </xdr:to>
    <xdr:sp macro="" textlink="">
      <xdr:nvSpPr>
        <xdr:cNvPr id="696" name="楕円 695">
          <a:extLst>
            <a:ext uri="{FF2B5EF4-FFF2-40B4-BE49-F238E27FC236}">
              <a16:creationId xmlns:a16="http://schemas.microsoft.com/office/drawing/2014/main" id="{00000000-0008-0000-0600-0000B8020000}"/>
            </a:ext>
          </a:extLst>
        </xdr:cNvPr>
        <xdr:cNvSpPr/>
      </xdr:nvSpPr>
      <xdr:spPr>
        <a:xfrm>
          <a:off x="16268700" y="166661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96</xdr:row>
      <xdr:rowOff>58413</xdr:rowOff>
    </xdr:from>
    <xdr:ext cx="534377" cy="259045"/>
    <xdr:sp macro="" textlink="">
      <xdr:nvSpPr>
        <xdr:cNvPr id="697" name="積立金該当値テキスト">
          <a:extLst>
            <a:ext uri="{FF2B5EF4-FFF2-40B4-BE49-F238E27FC236}">
              <a16:creationId xmlns:a16="http://schemas.microsoft.com/office/drawing/2014/main" id="{00000000-0008-0000-0600-0000B9020000}"/>
            </a:ext>
          </a:extLst>
        </xdr:cNvPr>
        <xdr:cNvSpPr txBox="1"/>
      </xdr:nvSpPr>
      <xdr:spPr>
        <a:xfrm>
          <a:off x="16370300" y="165176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49,172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96</xdr:row>
      <xdr:rowOff>149228</xdr:rowOff>
    </xdr:from>
    <xdr:to>
      <xdr:col>81</xdr:col>
      <xdr:colOff>101600</xdr:colOff>
      <xdr:row>97</xdr:row>
      <xdr:rowOff>79378</xdr:rowOff>
    </xdr:to>
    <xdr:sp macro="" textlink="">
      <xdr:nvSpPr>
        <xdr:cNvPr id="698" name="楕円 697">
          <a:extLst>
            <a:ext uri="{FF2B5EF4-FFF2-40B4-BE49-F238E27FC236}">
              <a16:creationId xmlns:a16="http://schemas.microsoft.com/office/drawing/2014/main" id="{00000000-0008-0000-0600-0000BA020000}"/>
            </a:ext>
          </a:extLst>
        </xdr:cNvPr>
        <xdr:cNvSpPr/>
      </xdr:nvSpPr>
      <xdr:spPr>
        <a:xfrm>
          <a:off x="15430500" y="166084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95</xdr:row>
      <xdr:rowOff>95905</xdr:rowOff>
    </xdr:from>
    <xdr:ext cx="534377" cy="259045"/>
    <xdr:sp macro="" textlink="">
      <xdr:nvSpPr>
        <xdr:cNvPr id="699" name="テキスト ボックス 698">
          <a:extLst>
            <a:ext uri="{FF2B5EF4-FFF2-40B4-BE49-F238E27FC236}">
              <a16:creationId xmlns:a16="http://schemas.microsoft.com/office/drawing/2014/main" id="{00000000-0008-0000-0600-0000BB020000}"/>
            </a:ext>
          </a:extLst>
        </xdr:cNvPr>
        <xdr:cNvSpPr txBox="1"/>
      </xdr:nvSpPr>
      <xdr:spPr>
        <a:xfrm>
          <a:off x="15214111" y="163836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61,805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96</xdr:row>
      <xdr:rowOff>8159</xdr:rowOff>
    </xdr:from>
    <xdr:to>
      <xdr:col>76</xdr:col>
      <xdr:colOff>165100</xdr:colOff>
      <xdr:row>96</xdr:row>
      <xdr:rowOff>109759</xdr:rowOff>
    </xdr:to>
    <xdr:sp macro="" textlink="">
      <xdr:nvSpPr>
        <xdr:cNvPr id="700" name="楕円 699">
          <a:extLst>
            <a:ext uri="{FF2B5EF4-FFF2-40B4-BE49-F238E27FC236}">
              <a16:creationId xmlns:a16="http://schemas.microsoft.com/office/drawing/2014/main" id="{00000000-0008-0000-0600-0000BC020000}"/>
            </a:ext>
          </a:extLst>
        </xdr:cNvPr>
        <xdr:cNvSpPr/>
      </xdr:nvSpPr>
      <xdr:spPr>
        <a:xfrm>
          <a:off x="14541500" y="164673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94</xdr:row>
      <xdr:rowOff>126286</xdr:rowOff>
    </xdr:from>
    <xdr:ext cx="534377" cy="259045"/>
    <xdr:sp macro="" textlink="">
      <xdr:nvSpPr>
        <xdr:cNvPr id="701" name="テキスト ボックス 700">
          <a:extLst>
            <a:ext uri="{FF2B5EF4-FFF2-40B4-BE49-F238E27FC236}">
              <a16:creationId xmlns:a16="http://schemas.microsoft.com/office/drawing/2014/main" id="{00000000-0008-0000-0600-0000BD020000}"/>
            </a:ext>
          </a:extLst>
        </xdr:cNvPr>
        <xdr:cNvSpPr txBox="1"/>
      </xdr:nvSpPr>
      <xdr:spPr>
        <a:xfrm>
          <a:off x="14325111" y="162425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92,660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96</xdr:row>
      <xdr:rowOff>3764</xdr:rowOff>
    </xdr:from>
    <xdr:to>
      <xdr:col>72</xdr:col>
      <xdr:colOff>38100</xdr:colOff>
      <xdr:row>96</xdr:row>
      <xdr:rowOff>105364</xdr:rowOff>
    </xdr:to>
    <xdr:sp macro="" textlink="">
      <xdr:nvSpPr>
        <xdr:cNvPr id="702" name="楕円 701">
          <a:extLst>
            <a:ext uri="{FF2B5EF4-FFF2-40B4-BE49-F238E27FC236}">
              <a16:creationId xmlns:a16="http://schemas.microsoft.com/office/drawing/2014/main" id="{00000000-0008-0000-0600-0000BE020000}"/>
            </a:ext>
          </a:extLst>
        </xdr:cNvPr>
        <xdr:cNvSpPr/>
      </xdr:nvSpPr>
      <xdr:spPr>
        <a:xfrm>
          <a:off x="13652500" y="164629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94</xdr:row>
      <xdr:rowOff>121891</xdr:rowOff>
    </xdr:from>
    <xdr:ext cx="534377" cy="259045"/>
    <xdr:sp macro="" textlink="">
      <xdr:nvSpPr>
        <xdr:cNvPr id="703" name="テキスト ボックス 702">
          <a:extLst>
            <a:ext uri="{FF2B5EF4-FFF2-40B4-BE49-F238E27FC236}">
              <a16:creationId xmlns:a16="http://schemas.microsoft.com/office/drawing/2014/main" id="{00000000-0008-0000-0600-0000BF020000}"/>
            </a:ext>
          </a:extLst>
        </xdr:cNvPr>
        <xdr:cNvSpPr txBox="1"/>
      </xdr:nvSpPr>
      <xdr:spPr>
        <a:xfrm>
          <a:off x="13436111" y="162381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93,621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96</xdr:row>
      <xdr:rowOff>82942</xdr:rowOff>
    </xdr:from>
    <xdr:to>
      <xdr:col>67</xdr:col>
      <xdr:colOff>101600</xdr:colOff>
      <xdr:row>97</xdr:row>
      <xdr:rowOff>13092</xdr:rowOff>
    </xdr:to>
    <xdr:sp macro="" textlink="">
      <xdr:nvSpPr>
        <xdr:cNvPr id="704" name="楕円 703">
          <a:extLst>
            <a:ext uri="{FF2B5EF4-FFF2-40B4-BE49-F238E27FC236}">
              <a16:creationId xmlns:a16="http://schemas.microsoft.com/office/drawing/2014/main" id="{00000000-0008-0000-0600-0000C0020000}"/>
            </a:ext>
          </a:extLst>
        </xdr:cNvPr>
        <xdr:cNvSpPr/>
      </xdr:nvSpPr>
      <xdr:spPr>
        <a:xfrm>
          <a:off x="12763500" y="165421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95</xdr:row>
      <xdr:rowOff>29619</xdr:rowOff>
    </xdr:from>
    <xdr:ext cx="534377" cy="259045"/>
    <xdr:sp macro="" textlink="">
      <xdr:nvSpPr>
        <xdr:cNvPr id="705" name="テキスト ボックス 704">
          <a:extLst>
            <a:ext uri="{FF2B5EF4-FFF2-40B4-BE49-F238E27FC236}">
              <a16:creationId xmlns:a16="http://schemas.microsoft.com/office/drawing/2014/main" id="{00000000-0008-0000-0600-0000C1020000}"/>
            </a:ext>
          </a:extLst>
        </xdr:cNvPr>
        <xdr:cNvSpPr txBox="1"/>
      </xdr:nvSpPr>
      <xdr:spPr>
        <a:xfrm>
          <a:off x="12547111" y="163173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76,303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06" name="正方形/長方形 705">
          <a:extLst>
            <a:ext uri="{FF2B5EF4-FFF2-40B4-BE49-F238E27FC236}">
              <a16:creationId xmlns:a16="http://schemas.microsoft.com/office/drawing/2014/main" id="{00000000-0008-0000-0600-0000C2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07" name="正方形/長方形 706">
          <a:extLst>
            <a:ext uri="{FF2B5EF4-FFF2-40B4-BE49-F238E27FC236}">
              <a16:creationId xmlns:a16="http://schemas.microsoft.com/office/drawing/2014/main" id="{00000000-0008-0000-0600-0000C3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08" name="正方形/長方形 707">
          <a:extLst>
            <a:ext uri="{FF2B5EF4-FFF2-40B4-BE49-F238E27FC236}">
              <a16:creationId xmlns:a16="http://schemas.microsoft.com/office/drawing/2014/main" id="{00000000-0008-0000-0600-0000C4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09" name="正方形/長方形 708">
          <a:extLst>
            <a:ext uri="{FF2B5EF4-FFF2-40B4-BE49-F238E27FC236}">
              <a16:creationId xmlns:a16="http://schemas.microsoft.com/office/drawing/2014/main" id="{00000000-0008-0000-0600-0000C5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0" name="正方形/長方形 709">
          <a:extLst>
            <a:ext uri="{FF2B5EF4-FFF2-40B4-BE49-F238E27FC236}">
              <a16:creationId xmlns:a16="http://schemas.microsoft.com/office/drawing/2014/main" id="{00000000-0008-0000-0600-0000C6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1" name="正方形/長方形 710">
          <a:extLst>
            <a:ext uri="{FF2B5EF4-FFF2-40B4-BE49-F238E27FC236}">
              <a16:creationId xmlns:a16="http://schemas.microsoft.com/office/drawing/2014/main" id="{00000000-0008-0000-0600-0000C7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2" name="正方形/長方形 711">
          <a:extLst>
            <a:ext uri="{FF2B5EF4-FFF2-40B4-BE49-F238E27FC236}">
              <a16:creationId xmlns:a16="http://schemas.microsoft.com/office/drawing/2014/main" id="{00000000-0008-0000-0600-0000C8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13" name="正方形/長方形 712">
          <a:extLst>
            <a:ext uri="{FF2B5EF4-FFF2-40B4-BE49-F238E27FC236}">
              <a16:creationId xmlns:a16="http://schemas.microsoft.com/office/drawing/2014/main" id="{00000000-0008-0000-0600-0000C9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14" name="テキスト ボックス 713">
          <a:extLst>
            <a:ext uri="{FF2B5EF4-FFF2-40B4-BE49-F238E27FC236}">
              <a16:creationId xmlns:a16="http://schemas.microsoft.com/office/drawing/2014/main" id="{00000000-0008-0000-0600-0000CA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15" name="直線コネクタ 714">
          <a:extLst>
            <a:ext uri="{FF2B5EF4-FFF2-40B4-BE49-F238E27FC236}">
              <a16:creationId xmlns:a16="http://schemas.microsoft.com/office/drawing/2014/main" id="{00000000-0008-0000-0600-0000CB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16" name="直線コネクタ 715">
          <a:extLst>
            <a:ext uri="{FF2B5EF4-FFF2-40B4-BE49-F238E27FC236}">
              <a16:creationId xmlns:a16="http://schemas.microsoft.com/office/drawing/2014/main" id="{00000000-0008-0000-0600-0000CC020000}"/>
            </a:ext>
          </a:extLst>
        </xdr:cNvPr>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168927</xdr:rowOff>
    </xdr:from>
    <xdr:ext cx="248786" cy="259045"/>
    <xdr:sp macro="" textlink="">
      <xdr:nvSpPr>
        <xdr:cNvPr id="717" name="テキスト ボックス 716">
          <a:extLst>
            <a:ext uri="{FF2B5EF4-FFF2-40B4-BE49-F238E27FC236}">
              <a16:creationId xmlns:a16="http://schemas.microsoft.com/office/drawing/2014/main" id="{00000000-0008-0000-0600-0000CD020000}"/>
            </a:ext>
          </a:extLst>
        </xdr:cNvPr>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18" name="直線コネクタ 717">
          <a:extLst>
            <a:ext uri="{FF2B5EF4-FFF2-40B4-BE49-F238E27FC236}">
              <a16:creationId xmlns:a16="http://schemas.microsoft.com/office/drawing/2014/main" id="{00000000-0008-0000-0600-0000CE020000}"/>
            </a:ext>
          </a:extLst>
        </xdr:cNvPr>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35</xdr:row>
      <xdr:rowOff>54627</xdr:rowOff>
    </xdr:from>
    <xdr:ext cx="531299" cy="259045"/>
    <xdr:sp macro="" textlink="">
      <xdr:nvSpPr>
        <xdr:cNvPr id="719" name="テキスト ボックス 718">
          <a:extLst>
            <a:ext uri="{FF2B5EF4-FFF2-40B4-BE49-F238E27FC236}">
              <a16:creationId xmlns:a16="http://schemas.microsoft.com/office/drawing/2014/main" id="{00000000-0008-0000-0600-0000CF020000}"/>
            </a:ext>
          </a:extLst>
        </xdr:cNvPr>
        <xdr:cNvSpPr txBox="1"/>
      </xdr:nvSpPr>
      <xdr:spPr>
        <a:xfrm>
          <a:off x="17756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20" name="直線コネクタ 719">
          <a:extLst>
            <a:ext uri="{FF2B5EF4-FFF2-40B4-BE49-F238E27FC236}">
              <a16:creationId xmlns:a16="http://schemas.microsoft.com/office/drawing/2014/main" id="{00000000-0008-0000-0600-0000D0020000}"/>
            </a:ext>
          </a:extLst>
        </xdr:cNvPr>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32</xdr:row>
      <xdr:rowOff>111777</xdr:rowOff>
    </xdr:from>
    <xdr:ext cx="531299" cy="259045"/>
    <xdr:sp macro="" textlink="">
      <xdr:nvSpPr>
        <xdr:cNvPr id="721" name="テキスト ボックス 720">
          <a:extLst>
            <a:ext uri="{FF2B5EF4-FFF2-40B4-BE49-F238E27FC236}">
              <a16:creationId xmlns:a16="http://schemas.microsoft.com/office/drawing/2014/main" id="{00000000-0008-0000-0600-0000D1020000}"/>
            </a:ext>
          </a:extLst>
        </xdr:cNvPr>
        <xdr:cNvSpPr txBox="1"/>
      </xdr:nvSpPr>
      <xdr:spPr>
        <a:xfrm>
          <a:off x="17756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22" name="直線コネクタ 721">
          <a:extLst>
            <a:ext uri="{FF2B5EF4-FFF2-40B4-BE49-F238E27FC236}">
              <a16:creationId xmlns:a16="http://schemas.microsoft.com/office/drawing/2014/main" id="{00000000-0008-0000-0600-0000D2020000}"/>
            </a:ext>
          </a:extLst>
        </xdr:cNvPr>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168927</xdr:rowOff>
    </xdr:from>
    <xdr:ext cx="531299" cy="259045"/>
    <xdr:sp macro="" textlink="">
      <xdr:nvSpPr>
        <xdr:cNvPr id="723" name="テキスト ボックス 722">
          <a:extLst>
            <a:ext uri="{FF2B5EF4-FFF2-40B4-BE49-F238E27FC236}">
              <a16:creationId xmlns:a16="http://schemas.microsoft.com/office/drawing/2014/main" id="{00000000-0008-0000-0600-0000D3020000}"/>
            </a:ext>
          </a:extLst>
        </xdr:cNvPr>
        <xdr:cNvSpPr txBox="1"/>
      </xdr:nvSpPr>
      <xdr:spPr>
        <a:xfrm>
          <a:off x="17756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24" name="直線コネクタ 723">
          <a:extLst>
            <a:ext uri="{FF2B5EF4-FFF2-40B4-BE49-F238E27FC236}">
              <a16:creationId xmlns:a16="http://schemas.microsoft.com/office/drawing/2014/main" id="{00000000-0008-0000-0600-0000D4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25" name="テキスト ボックス 724">
          <a:extLst>
            <a:ext uri="{FF2B5EF4-FFF2-40B4-BE49-F238E27FC236}">
              <a16:creationId xmlns:a16="http://schemas.microsoft.com/office/drawing/2014/main" id="{00000000-0008-0000-0600-0000D5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26" name="投資及び出資金グラフ枠">
          <a:extLst>
            <a:ext uri="{FF2B5EF4-FFF2-40B4-BE49-F238E27FC236}">
              <a16:creationId xmlns:a16="http://schemas.microsoft.com/office/drawing/2014/main" id="{00000000-0008-0000-0600-0000D6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97683</xdr:rowOff>
    </xdr:from>
    <xdr:to>
      <xdr:col>116</xdr:col>
      <xdr:colOff>62864</xdr:colOff>
      <xdr:row>38</xdr:row>
      <xdr:rowOff>139700</xdr:rowOff>
    </xdr:to>
    <xdr:cxnSp macro="">
      <xdr:nvCxnSpPr>
        <xdr:cNvPr id="727" name="直線コネクタ 726">
          <a:extLst>
            <a:ext uri="{FF2B5EF4-FFF2-40B4-BE49-F238E27FC236}">
              <a16:creationId xmlns:a16="http://schemas.microsoft.com/office/drawing/2014/main" id="{00000000-0008-0000-0600-0000D7020000}"/>
            </a:ext>
          </a:extLst>
        </xdr:cNvPr>
        <xdr:cNvCxnSpPr/>
      </xdr:nvCxnSpPr>
      <xdr:spPr>
        <a:xfrm flipV="1">
          <a:off x="22159595" y="5412633"/>
          <a:ext cx="1269" cy="124216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143527</xdr:rowOff>
    </xdr:from>
    <xdr:ext cx="249299" cy="259045"/>
    <xdr:sp macro="" textlink="">
      <xdr:nvSpPr>
        <xdr:cNvPr id="728" name="投資及び出資金最小値テキスト">
          <a:extLst>
            <a:ext uri="{FF2B5EF4-FFF2-40B4-BE49-F238E27FC236}">
              <a16:creationId xmlns:a16="http://schemas.microsoft.com/office/drawing/2014/main" id="{00000000-0008-0000-0600-0000D8020000}"/>
            </a:ext>
          </a:extLst>
        </xdr:cNvPr>
        <xdr:cNvSpPr txBox="1"/>
      </xdr:nvSpPr>
      <xdr:spPr>
        <a:xfrm>
          <a:off x="22212300" y="6658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29" name="直線コネクタ 728">
          <a:extLst>
            <a:ext uri="{FF2B5EF4-FFF2-40B4-BE49-F238E27FC236}">
              <a16:creationId xmlns:a16="http://schemas.microsoft.com/office/drawing/2014/main" id="{00000000-0008-0000-0600-0000D9020000}"/>
            </a:ext>
          </a:extLst>
        </xdr:cNvPr>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30</xdr:row>
      <xdr:rowOff>44360</xdr:rowOff>
    </xdr:from>
    <xdr:ext cx="534377" cy="259045"/>
    <xdr:sp macro="" textlink="">
      <xdr:nvSpPr>
        <xdr:cNvPr id="730" name="投資及び出資金最大値テキスト">
          <a:extLst>
            <a:ext uri="{FF2B5EF4-FFF2-40B4-BE49-F238E27FC236}">
              <a16:creationId xmlns:a16="http://schemas.microsoft.com/office/drawing/2014/main" id="{00000000-0008-0000-0600-0000DA020000}"/>
            </a:ext>
          </a:extLst>
        </xdr:cNvPr>
        <xdr:cNvSpPr txBox="1"/>
      </xdr:nvSpPr>
      <xdr:spPr>
        <a:xfrm>
          <a:off x="22212300" y="51878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27,169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31</xdr:row>
      <xdr:rowOff>97683</xdr:rowOff>
    </xdr:from>
    <xdr:to>
      <xdr:col>116</xdr:col>
      <xdr:colOff>152400</xdr:colOff>
      <xdr:row>31</xdr:row>
      <xdr:rowOff>97683</xdr:rowOff>
    </xdr:to>
    <xdr:cxnSp macro="">
      <xdr:nvCxnSpPr>
        <xdr:cNvPr id="731" name="直線コネクタ 730">
          <a:extLst>
            <a:ext uri="{FF2B5EF4-FFF2-40B4-BE49-F238E27FC236}">
              <a16:creationId xmlns:a16="http://schemas.microsoft.com/office/drawing/2014/main" id="{00000000-0008-0000-0600-0000DB020000}"/>
            </a:ext>
          </a:extLst>
        </xdr:cNvPr>
        <xdr:cNvCxnSpPr/>
      </xdr:nvCxnSpPr>
      <xdr:spPr>
        <a:xfrm>
          <a:off x="22072600" y="54126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139700</xdr:rowOff>
    </xdr:from>
    <xdr:to>
      <xdr:col>116</xdr:col>
      <xdr:colOff>63500</xdr:colOff>
      <xdr:row>38</xdr:row>
      <xdr:rowOff>139700</xdr:rowOff>
    </xdr:to>
    <xdr:cxnSp macro="">
      <xdr:nvCxnSpPr>
        <xdr:cNvPr id="732" name="直線コネクタ 731">
          <a:extLst>
            <a:ext uri="{FF2B5EF4-FFF2-40B4-BE49-F238E27FC236}">
              <a16:creationId xmlns:a16="http://schemas.microsoft.com/office/drawing/2014/main" id="{00000000-0008-0000-0600-0000DC020000}"/>
            </a:ext>
          </a:extLst>
        </xdr:cNvPr>
        <xdr:cNvCxnSpPr/>
      </xdr:nvCxnSpPr>
      <xdr:spPr>
        <a:xfrm>
          <a:off x="21323300" y="6654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3603</xdr:rowOff>
    </xdr:from>
    <xdr:ext cx="469744" cy="259045"/>
    <xdr:sp macro="" textlink="">
      <xdr:nvSpPr>
        <xdr:cNvPr id="733" name="投資及び出資金平均値テキスト">
          <a:extLst>
            <a:ext uri="{FF2B5EF4-FFF2-40B4-BE49-F238E27FC236}">
              <a16:creationId xmlns:a16="http://schemas.microsoft.com/office/drawing/2014/main" id="{00000000-0008-0000-0600-0000DD020000}"/>
            </a:ext>
          </a:extLst>
        </xdr:cNvPr>
        <xdr:cNvSpPr txBox="1"/>
      </xdr:nvSpPr>
      <xdr:spPr>
        <a:xfrm>
          <a:off x="22212300" y="634725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37</xdr:row>
      <xdr:rowOff>152176</xdr:rowOff>
    </xdr:from>
    <xdr:to>
      <xdr:col>116</xdr:col>
      <xdr:colOff>114300</xdr:colOff>
      <xdr:row>38</xdr:row>
      <xdr:rowOff>82327</xdr:rowOff>
    </xdr:to>
    <xdr:sp macro="" textlink="">
      <xdr:nvSpPr>
        <xdr:cNvPr id="734" name="フローチャート: 判断 733">
          <a:extLst>
            <a:ext uri="{FF2B5EF4-FFF2-40B4-BE49-F238E27FC236}">
              <a16:creationId xmlns:a16="http://schemas.microsoft.com/office/drawing/2014/main" id="{00000000-0008-0000-0600-0000DE020000}"/>
            </a:ext>
          </a:extLst>
        </xdr:cNvPr>
        <xdr:cNvSpPr/>
      </xdr:nvSpPr>
      <xdr:spPr>
        <a:xfrm>
          <a:off x="22110700" y="6495826"/>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139700</xdr:rowOff>
    </xdr:from>
    <xdr:to>
      <xdr:col>111</xdr:col>
      <xdr:colOff>177800</xdr:colOff>
      <xdr:row>38</xdr:row>
      <xdr:rowOff>139700</xdr:rowOff>
    </xdr:to>
    <xdr:cxnSp macro="">
      <xdr:nvCxnSpPr>
        <xdr:cNvPr id="735" name="直線コネクタ 734">
          <a:extLst>
            <a:ext uri="{FF2B5EF4-FFF2-40B4-BE49-F238E27FC236}">
              <a16:creationId xmlns:a16="http://schemas.microsoft.com/office/drawing/2014/main" id="{00000000-0008-0000-0600-0000DF020000}"/>
            </a:ext>
          </a:extLst>
        </xdr:cNvPr>
        <xdr:cNvCxnSpPr/>
      </xdr:nvCxnSpPr>
      <xdr:spPr>
        <a:xfrm>
          <a:off x="20434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37</xdr:row>
      <xdr:rowOff>160726</xdr:rowOff>
    </xdr:from>
    <xdr:to>
      <xdr:col>112</xdr:col>
      <xdr:colOff>38100</xdr:colOff>
      <xdr:row>38</xdr:row>
      <xdr:rowOff>90876</xdr:rowOff>
    </xdr:to>
    <xdr:sp macro="" textlink="">
      <xdr:nvSpPr>
        <xdr:cNvPr id="736" name="フローチャート: 判断 735">
          <a:extLst>
            <a:ext uri="{FF2B5EF4-FFF2-40B4-BE49-F238E27FC236}">
              <a16:creationId xmlns:a16="http://schemas.microsoft.com/office/drawing/2014/main" id="{00000000-0008-0000-0600-0000E0020000}"/>
            </a:ext>
          </a:extLst>
        </xdr:cNvPr>
        <xdr:cNvSpPr/>
      </xdr:nvSpPr>
      <xdr:spPr>
        <a:xfrm>
          <a:off x="21272500" y="65043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36</xdr:row>
      <xdr:rowOff>107403</xdr:rowOff>
    </xdr:from>
    <xdr:ext cx="469744" cy="259045"/>
    <xdr:sp macro="" textlink="">
      <xdr:nvSpPr>
        <xdr:cNvPr id="737" name="テキスト ボックス 736">
          <a:extLst>
            <a:ext uri="{FF2B5EF4-FFF2-40B4-BE49-F238E27FC236}">
              <a16:creationId xmlns:a16="http://schemas.microsoft.com/office/drawing/2014/main" id="{00000000-0008-0000-0600-0000E1020000}"/>
            </a:ext>
          </a:extLst>
        </xdr:cNvPr>
        <xdr:cNvSpPr txBox="1"/>
      </xdr:nvSpPr>
      <xdr:spPr>
        <a:xfrm>
          <a:off x="21088428" y="62796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139700</xdr:rowOff>
    </xdr:from>
    <xdr:to>
      <xdr:col>107</xdr:col>
      <xdr:colOff>50800</xdr:colOff>
      <xdr:row>38</xdr:row>
      <xdr:rowOff>139700</xdr:rowOff>
    </xdr:to>
    <xdr:cxnSp macro="">
      <xdr:nvCxnSpPr>
        <xdr:cNvPr id="738" name="直線コネクタ 737">
          <a:extLst>
            <a:ext uri="{FF2B5EF4-FFF2-40B4-BE49-F238E27FC236}">
              <a16:creationId xmlns:a16="http://schemas.microsoft.com/office/drawing/2014/main" id="{00000000-0008-0000-0600-0000E2020000}"/>
            </a:ext>
          </a:extLst>
        </xdr:cNvPr>
        <xdr:cNvCxnSpPr/>
      </xdr:nvCxnSpPr>
      <xdr:spPr>
        <a:xfrm>
          <a:off x="19545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37</xdr:row>
      <xdr:rowOff>166167</xdr:rowOff>
    </xdr:from>
    <xdr:to>
      <xdr:col>107</xdr:col>
      <xdr:colOff>101600</xdr:colOff>
      <xdr:row>38</xdr:row>
      <xdr:rowOff>96317</xdr:rowOff>
    </xdr:to>
    <xdr:sp macro="" textlink="">
      <xdr:nvSpPr>
        <xdr:cNvPr id="739" name="フローチャート: 判断 738">
          <a:extLst>
            <a:ext uri="{FF2B5EF4-FFF2-40B4-BE49-F238E27FC236}">
              <a16:creationId xmlns:a16="http://schemas.microsoft.com/office/drawing/2014/main" id="{00000000-0008-0000-0600-0000E3020000}"/>
            </a:ext>
          </a:extLst>
        </xdr:cNvPr>
        <xdr:cNvSpPr/>
      </xdr:nvSpPr>
      <xdr:spPr>
        <a:xfrm>
          <a:off x="20383500" y="65098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36</xdr:row>
      <xdr:rowOff>112844</xdr:rowOff>
    </xdr:from>
    <xdr:ext cx="469744" cy="259045"/>
    <xdr:sp macro="" textlink="">
      <xdr:nvSpPr>
        <xdr:cNvPr id="740" name="テキスト ボックス 739">
          <a:extLst>
            <a:ext uri="{FF2B5EF4-FFF2-40B4-BE49-F238E27FC236}">
              <a16:creationId xmlns:a16="http://schemas.microsoft.com/office/drawing/2014/main" id="{00000000-0008-0000-0600-0000E4020000}"/>
            </a:ext>
          </a:extLst>
        </xdr:cNvPr>
        <xdr:cNvSpPr txBox="1"/>
      </xdr:nvSpPr>
      <xdr:spPr>
        <a:xfrm>
          <a:off x="20199428" y="62850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139700</xdr:rowOff>
    </xdr:from>
    <xdr:to>
      <xdr:col>102</xdr:col>
      <xdr:colOff>114300</xdr:colOff>
      <xdr:row>38</xdr:row>
      <xdr:rowOff>139700</xdr:rowOff>
    </xdr:to>
    <xdr:cxnSp macro="">
      <xdr:nvCxnSpPr>
        <xdr:cNvPr id="741" name="直線コネクタ 740">
          <a:extLst>
            <a:ext uri="{FF2B5EF4-FFF2-40B4-BE49-F238E27FC236}">
              <a16:creationId xmlns:a16="http://schemas.microsoft.com/office/drawing/2014/main" id="{00000000-0008-0000-0600-0000E5020000}"/>
            </a:ext>
          </a:extLst>
        </xdr:cNvPr>
        <xdr:cNvCxnSpPr/>
      </xdr:nvCxnSpPr>
      <xdr:spPr>
        <a:xfrm>
          <a:off x="18656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5552</xdr:rowOff>
    </xdr:from>
    <xdr:to>
      <xdr:col>102</xdr:col>
      <xdr:colOff>165100</xdr:colOff>
      <xdr:row>38</xdr:row>
      <xdr:rowOff>107152</xdr:rowOff>
    </xdr:to>
    <xdr:sp macro="" textlink="">
      <xdr:nvSpPr>
        <xdr:cNvPr id="742" name="フローチャート: 判断 741">
          <a:extLst>
            <a:ext uri="{FF2B5EF4-FFF2-40B4-BE49-F238E27FC236}">
              <a16:creationId xmlns:a16="http://schemas.microsoft.com/office/drawing/2014/main" id="{00000000-0008-0000-0600-0000E6020000}"/>
            </a:ext>
          </a:extLst>
        </xdr:cNvPr>
        <xdr:cNvSpPr/>
      </xdr:nvSpPr>
      <xdr:spPr>
        <a:xfrm>
          <a:off x="19494500" y="65206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36</xdr:row>
      <xdr:rowOff>123679</xdr:rowOff>
    </xdr:from>
    <xdr:ext cx="469744" cy="259045"/>
    <xdr:sp macro="" textlink="">
      <xdr:nvSpPr>
        <xdr:cNvPr id="743" name="テキスト ボックス 742">
          <a:extLst>
            <a:ext uri="{FF2B5EF4-FFF2-40B4-BE49-F238E27FC236}">
              <a16:creationId xmlns:a16="http://schemas.microsoft.com/office/drawing/2014/main" id="{00000000-0008-0000-0600-0000E7020000}"/>
            </a:ext>
          </a:extLst>
        </xdr:cNvPr>
        <xdr:cNvSpPr txBox="1"/>
      </xdr:nvSpPr>
      <xdr:spPr>
        <a:xfrm>
          <a:off x="19310428" y="62958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5644</xdr:rowOff>
    </xdr:from>
    <xdr:to>
      <xdr:col>98</xdr:col>
      <xdr:colOff>38100</xdr:colOff>
      <xdr:row>38</xdr:row>
      <xdr:rowOff>107244</xdr:rowOff>
    </xdr:to>
    <xdr:sp macro="" textlink="">
      <xdr:nvSpPr>
        <xdr:cNvPr id="744" name="フローチャート: 判断 743">
          <a:extLst>
            <a:ext uri="{FF2B5EF4-FFF2-40B4-BE49-F238E27FC236}">
              <a16:creationId xmlns:a16="http://schemas.microsoft.com/office/drawing/2014/main" id="{00000000-0008-0000-0600-0000E8020000}"/>
            </a:ext>
          </a:extLst>
        </xdr:cNvPr>
        <xdr:cNvSpPr/>
      </xdr:nvSpPr>
      <xdr:spPr>
        <a:xfrm>
          <a:off x="18605500" y="65207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36</xdr:row>
      <xdr:rowOff>123771</xdr:rowOff>
    </xdr:from>
    <xdr:ext cx="469744" cy="259045"/>
    <xdr:sp macro="" textlink="">
      <xdr:nvSpPr>
        <xdr:cNvPr id="745" name="テキスト ボックス 744">
          <a:extLst>
            <a:ext uri="{FF2B5EF4-FFF2-40B4-BE49-F238E27FC236}">
              <a16:creationId xmlns:a16="http://schemas.microsoft.com/office/drawing/2014/main" id="{00000000-0008-0000-0600-0000E9020000}"/>
            </a:ext>
          </a:extLst>
        </xdr:cNvPr>
        <xdr:cNvSpPr txBox="1"/>
      </xdr:nvSpPr>
      <xdr:spPr>
        <a:xfrm>
          <a:off x="18421428" y="62959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46" name="テキスト ボックス 745">
          <a:extLst>
            <a:ext uri="{FF2B5EF4-FFF2-40B4-BE49-F238E27FC236}">
              <a16:creationId xmlns:a16="http://schemas.microsoft.com/office/drawing/2014/main" id="{00000000-0008-0000-0600-0000EA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47" name="テキスト ボックス 746">
          <a:extLst>
            <a:ext uri="{FF2B5EF4-FFF2-40B4-BE49-F238E27FC236}">
              <a16:creationId xmlns:a16="http://schemas.microsoft.com/office/drawing/2014/main" id="{00000000-0008-0000-0600-0000EB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48" name="テキスト ボックス 747">
          <a:extLst>
            <a:ext uri="{FF2B5EF4-FFF2-40B4-BE49-F238E27FC236}">
              <a16:creationId xmlns:a16="http://schemas.microsoft.com/office/drawing/2014/main" id="{00000000-0008-0000-0600-0000EC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49" name="テキスト ボックス 748">
          <a:extLst>
            <a:ext uri="{FF2B5EF4-FFF2-40B4-BE49-F238E27FC236}">
              <a16:creationId xmlns:a16="http://schemas.microsoft.com/office/drawing/2014/main" id="{00000000-0008-0000-0600-0000ED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0" name="テキスト ボックス 749">
          <a:extLst>
            <a:ext uri="{FF2B5EF4-FFF2-40B4-BE49-F238E27FC236}">
              <a16:creationId xmlns:a16="http://schemas.microsoft.com/office/drawing/2014/main" id="{00000000-0008-0000-0600-0000EE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88900</xdr:rowOff>
    </xdr:from>
    <xdr:to>
      <xdr:col>116</xdr:col>
      <xdr:colOff>114300</xdr:colOff>
      <xdr:row>39</xdr:row>
      <xdr:rowOff>19050</xdr:rowOff>
    </xdr:to>
    <xdr:sp macro="" textlink="">
      <xdr:nvSpPr>
        <xdr:cNvPr id="751" name="楕円 750">
          <a:extLst>
            <a:ext uri="{FF2B5EF4-FFF2-40B4-BE49-F238E27FC236}">
              <a16:creationId xmlns:a16="http://schemas.microsoft.com/office/drawing/2014/main" id="{00000000-0008-0000-0600-0000EF020000}"/>
            </a:ext>
          </a:extLst>
        </xdr:cNvPr>
        <xdr:cNvSpPr/>
      </xdr:nvSpPr>
      <xdr:spPr>
        <a:xfrm>
          <a:off x="22110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3827</xdr:rowOff>
    </xdr:from>
    <xdr:ext cx="249299" cy="259045"/>
    <xdr:sp macro="" textlink="">
      <xdr:nvSpPr>
        <xdr:cNvPr id="752" name="投資及び出資金該当値テキスト">
          <a:extLst>
            <a:ext uri="{FF2B5EF4-FFF2-40B4-BE49-F238E27FC236}">
              <a16:creationId xmlns:a16="http://schemas.microsoft.com/office/drawing/2014/main" id="{00000000-0008-0000-0600-0000F0020000}"/>
            </a:ext>
          </a:extLst>
        </xdr:cNvPr>
        <xdr:cNvSpPr txBox="1"/>
      </xdr:nvSpPr>
      <xdr:spPr>
        <a:xfrm>
          <a:off x="22212300" y="6518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88900</xdr:rowOff>
    </xdr:from>
    <xdr:to>
      <xdr:col>112</xdr:col>
      <xdr:colOff>38100</xdr:colOff>
      <xdr:row>39</xdr:row>
      <xdr:rowOff>19050</xdr:rowOff>
    </xdr:to>
    <xdr:sp macro="" textlink="">
      <xdr:nvSpPr>
        <xdr:cNvPr id="753" name="楕円 752">
          <a:extLst>
            <a:ext uri="{FF2B5EF4-FFF2-40B4-BE49-F238E27FC236}">
              <a16:creationId xmlns:a16="http://schemas.microsoft.com/office/drawing/2014/main" id="{00000000-0008-0000-0600-0000F1020000}"/>
            </a:ext>
          </a:extLst>
        </xdr:cNvPr>
        <xdr:cNvSpPr/>
      </xdr:nvSpPr>
      <xdr:spPr>
        <a:xfrm>
          <a:off x="21272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10177</xdr:rowOff>
    </xdr:from>
    <xdr:ext cx="249299" cy="259045"/>
    <xdr:sp macro="" textlink="">
      <xdr:nvSpPr>
        <xdr:cNvPr id="754" name="テキスト ボックス 753">
          <a:extLst>
            <a:ext uri="{FF2B5EF4-FFF2-40B4-BE49-F238E27FC236}">
              <a16:creationId xmlns:a16="http://schemas.microsoft.com/office/drawing/2014/main" id="{00000000-0008-0000-0600-0000F2020000}"/>
            </a:ext>
          </a:extLst>
        </xdr:cNvPr>
        <xdr:cNvSpPr txBox="1"/>
      </xdr:nvSpPr>
      <xdr:spPr>
        <a:xfrm>
          <a:off x="21198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88900</xdr:rowOff>
    </xdr:from>
    <xdr:to>
      <xdr:col>107</xdr:col>
      <xdr:colOff>101600</xdr:colOff>
      <xdr:row>39</xdr:row>
      <xdr:rowOff>19050</xdr:rowOff>
    </xdr:to>
    <xdr:sp macro="" textlink="">
      <xdr:nvSpPr>
        <xdr:cNvPr id="755" name="楕円 754">
          <a:extLst>
            <a:ext uri="{FF2B5EF4-FFF2-40B4-BE49-F238E27FC236}">
              <a16:creationId xmlns:a16="http://schemas.microsoft.com/office/drawing/2014/main" id="{00000000-0008-0000-0600-0000F3020000}"/>
            </a:ext>
          </a:extLst>
        </xdr:cNvPr>
        <xdr:cNvSpPr/>
      </xdr:nvSpPr>
      <xdr:spPr>
        <a:xfrm>
          <a:off x="20383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10177</xdr:rowOff>
    </xdr:from>
    <xdr:ext cx="249299" cy="259045"/>
    <xdr:sp macro="" textlink="">
      <xdr:nvSpPr>
        <xdr:cNvPr id="756" name="テキスト ボックス 755">
          <a:extLst>
            <a:ext uri="{FF2B5EF4-FFF2-40B4-BE49-F238E27FC236}">
              <a16:creationId xmlns:a16="http://schemas.microsoft.com/office/drawing/2014/main" id="{00000000-0008-0000-0600-0000F4020000}"/>
            </a:ext>
          </a:extLst>
        </xdr:cNvPr>
        <xdr:cNvSpPr txBox="1"/>
      </xdr:nvSpPr>
      <xdr:spPr>
        <a:xfrm>
          <a:off x="20309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88900</xdr:rowOff>
    </xdr:from>
    <xdr:to>
      <xdr:col>102</xdr:col>
      <xdr:colOff>165100</xdr:colOff>
      <xdr:row>39</xdr:row>
      <xdr:rowOff>19050</xdr:rowOff>
    </xdr:to>
    <xdr:sp macro="" textlink="">
      <xdr:nvSpPr>
        <xdr:cNvPr id="757" name="楕円 756">
          <a:extLst>
            <a:ext uri="{FF2B5EF4-FFF2-40B4-BE49-F238E27FC236}">
              <a16:creationId xmlns:a16="http://schemas.microsoft.com/office/drawing/2014/main" id="{00000000-0008-0000-0600-0000F5020000}"/>
            </a:ext>
          </a:extLst>
        </xdr:cNvPr>
        <xdr:cNvSpPr/>
      </xdr:nvSpPr>
      <xdr:spPr>
        <a:xfrm>
          <a:off x="19494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10177</xdr:rowOff>
    </xdr:from>
    <xdr:ext cx="249299" cy="259045"/>
    <xdr:sp macro="" textlink="">
      <xdr:nvSpPr>
        <xdr:cNvPr id="758" name="テキスト ボックス 757">
          <a:extLst>
            <a:ext uri="{FF2B5EF4-FFF2-40B4-BE49-F238E27FC236}">
              <a16:creationId xmlns:a16="http://schemas.microsoft.com/office/drawing/2014/main" id="{00000000-0008-0000-0600-0000F6020000}"/>
            </a:ext>
          </a:extLst>
        </xdr:cNvPr>
        <xdr:cNvSpPr txBox="1"/>
      </xdr:nvSpPr>
      <xdr:spPr>
        <a:xfrm>
          <a:off x="19420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88900</xdr:rowOff>
    </xdr:from>
    <xdr:to>
      <xdr:col>98</xdr:col>
      <xdr:colOff>38100</xdr:colOff>
      <xdr:row>39</xdr:row>
      <xdr:rowOff>19050</xdr:rowOff>
    </xdr:to>
    <xdr:sp macro="" textlink="">
      <xdr:nvSpPr>
        <xdr:cNvPr id="759" name="楕円 758">
          <a:extLst>
            <a:ext uri="{FF2B5EF4-FFF2-40B4-BE49-F238E27FC236}">
              <a16:creationId xmlns:a16="http://schemas.microsoft.com/office/drawing/2014/main" id="{00000000-0008-0000-0600-0000F7020000}"/>
            </a:ext>
          </a:extLst>
        </xdr:cNvPr>
        <xdr:cNvSpPr/>
      </xdr:nvSpPr>
      <xdr:spPr>
        <a:xfrm>
          <a:off x="18605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10177</xdr:rowOff>
    </xdr:from>
    <xdr:ext cx="249299" cy="259045"/>
    <xdr:sp macro="" textlink="">
      <xdr:nvSpPr>
        <xdr:cNvPr id="760" name="テキスト ボックス 759">
          <a:extLst>
            <a:ext uri="{FF2B5EF4-FFF2-40B4-BE49-F238E27FC236}">
              <a16:creationId xmlns:a16="http://schemas.microsoft.com/office/drawing/2014/main" id="{00000000-0008-0000-0600-0000F8020000}"/>
            </a:ext>
          </a:extLst>
        </xdr:cNvPr>
        <xdr:cNvSpPr txBox="1"/>
      </xdr:nvSpPr>
      <xdr:spPr>
        <a:xfrm>
          <a:off x="18531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1" name="正方形/長方形 760">
          <a:extLst>
            <a:ext uri="{FF2B5EF4-FFF2-40B4-BE49-F238E27FC236}">
              <a16:creationId xmlns:a16="http://schemas.microsoft.com/office/drawing/2014/main" id="{00000000-0008-0000-0600-0000F902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62" name="正方形/長方形 761">
          <a:extLst>
            <a:ext uri="{FF2B5EF4-FFF2-40B4-BE49-F238E27FC236}">
              <a16:creationId xmlns:a16="http://schemas.microsoft.com/office/drawing/2014/main" id="{00000000-0008-0000-0600-0000FA02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63" name="正方形/長方形 762">
          <a:extLst>
            <a:ext uri="{FF2B5EF4-FFF2-40B4-BE49-F238E27FC236}">
              <a16:creationId xmlns:a16="http://schemas.microsoft.com/office/drawing/2014/main" id="{00000000-0008-0000-0600-0000FB02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64" name="正方形/長方形 763">
          <a:extLst>
            <a:ext uri="{FF2B5EF4-FFF2-40B4-BE49-F238E27FC236}">
              <a16:creationId xmlns:a16="http://schemas.microsoft.com/office/drawing/2014/main" id="{00000000-0008-0000-0600-0000FC02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65" name="正方形/長方形 764">
          <a:extLst>
            <a:ext uri="{FF2B5EF4-FFF2-40B4-BE49-F238E27FC236}">
              <a16:creationId xmlns:a16="http://schemas.microsoft.com/office/drawing/2014/main" id="{00000000-0008-0000-0600-0000FD02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66" name="正方形/長方形 765">
          <a:extLst>
            <a:ext uri="{FF2B5EF4-FFF2-40B4-BE49-F238E27FC236}">
              <a16:creationId xmlns:a16="http://schemas.microsoft.com/office/drawing/2014/main" id="{00000000-0008-0000-0600-0000FE02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67" name="正方形/長方形 766">
          <a:extLst>
            <a:ext uri="{FF2B5EF4-FFF2-40B4-BE49-F238E27FC236}">
              <a16:creationId xmlns:a16="http://schemas.microsoft.com/office/drawing/2014/main" id="{00000000-0008-0000-0600-0000FF02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68" name="正方形/長方形 767">
          <a:extLst>
            <a:ext uri="{FF2B5EF4-FFF2-40B4-BE49-F238E27FC236}">
              <a16:creationId xmlns:a16="http://schemas.microsoft.com/office/drawing/2014/main" id="{00000000-0008-0000-0600-000000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69" name="テキスト ボックス 768">
          <a:extLst>
            <a:ext uri="{FF2B5EF4-FFF2-40B4-BE49-F238E27FC236}">
              <a16:creationId xmlns:a16="http://schemas.microsoft.com/office/drawing/2014/main" id="{00000000-0008-0000-0600-000001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0" name="直線コネクタ 769">
          <a:extLst>
            <a:ext uri="{FF2B5EF4-FFF2-40B4-BE49-F238E27FC236}">
              <a16:creationId xmlns:a16="http://schemas.microsoft.com/office/drawing/2014/main" id="{00000000-0008-0000-0600-000002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58</xdr:row>
      <xdr:rowOff>139700</xdr:rowOff>
    </xdr:from>
    <xdr:to>
      <xdr:col>120</xdr:col>
      <xdr:colOff>114300</xdr:colOff>
      <xdr:row>58</xdr:row>
      <xdr:rowOff>139700</xdr:rowOff>
    </xdr:to>
    <xdr:cxnSp macro="">
      <xdr:nvCxnSpPr>
        <xdr:cNvPr id="771" name="直線コネクタ 770">
          <a:extLst>
            <a:ext uri="{FF2B5EF4-FFF2-40B4-BE49-F238E27FC236}">
              <a16:creationId xmlns:a16="http://schemas.microsoft.com/office/drawing/2014/main" id="{00000000-0008-0000-0600-000003030000}"/>
            </a:ext>
          </a:extLst>
        </xdr:cNvPr>
        <xdr:cNvCxnSpPr/>
      </xdr:nvCxnSpPr>
      <xdr:spPr>
        <a:xfrm>
          <a:off x="18288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57</xdr:row>
      <xdr:rowOff>168927</xdr:rowOff>
    </xdr:from>
    <xdr:ext cx="248786" cy="259045"/>
    <xdr:sp macro="" textlink="">
      <xdr:nvSpPr>
        <xdr:cNvPr id="772" name="テキスト ボックス 771">
          <a:extLst>
            <a:ext uri="{FF2B5EF4-FFF2-40B4-BE49-F238E27FC236}">
              <a16:creationId xmlns:a16="http://schemas.microsoft.com/office/drawing/2014/main" id="{00000000-0008-0000-0600-000004030000}"/>
            </a:ext>
          </a:extLst>
        </xdr:cNvPr>
        <xdr:cNvSpPr txBox="1"/>
      </xdr:nvSpPr>
      <xdr:spPr>
        <a:xfrm>
          <a:off x="18039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25400</xdr:rowOff>
    </xdr:from>
    <xdr:to>
      <xdr:col>120</xdr:col>
      <xdr:colOff>114300</xdr:colOff>
      <xdr:row>56</xdr:row>
      <xdr:rowOff>25400</xdr:rowOff>
    </xdr:to>
    <xdr:cxnSp macro="">
      <xdr:nvCxnSpPr>
        <xdr:cNvPr id="773" name="直線コネクタ 772">
          <a:extLst>
            <a:ext uri="{FF2B5EF4-FFF2-40B4-BE49-F238E27FC236}">
              <a16:creationId xmlns:a16="http://schemas.microsoft.com/office/drawing/2014/main" id="{00000000-0008-0000-0600-000005030000}"/>
            </a:ext>
          </a:extLst>
        </xdr:cNvPr>
        <xdr:cNvCxnSpPr/>
      </xdr:nvCxnSpPr>
      <xdr:spPr>
        <a:xfrm>
          <a:off x="18288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55</xdr:row>
      <xdr:rowOff>54627</xdr:rowOff>
    </xdr:from>
    <xdr:ext cx="467179" cy="259045"/>
    <xdr:sp macro="" textlink="">
      <xdr:nvSpPr>
        <xdr:cNvPr id="774" name="テキスト ボックス 773">
          <a:extLst>
            <a:ext uri="{FF2B5EF4-FFF2-40B4-BE49-F238E27FC236}">
              <a16:creationId xmlns:a16="http://schemas.microsoft.com/office/drawing/2014/main" id="{00000000-0008-0000-0600-000006030000}"/>
            </a:ext>
          </a:extLst>
        </xdr:cNvPr>
        <xdr:cNvSpPr txBox="1"/>
      </xdr:nvSpPr>
      <xdr:spPr>
        <a:xfrm>
          <a:off x="17820821" y="9484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82550</xdr:rowOff>
    </xdr:from>
    <xdr:to>
      <xdr:col>120</xdr:col>
      <xdr:colOff>114300</xdr:colOff>
      <xdr:row>53</xdr:row>
      <xdr:rowOff>82550</xdr:rowOff>
    </xdr:to>
    <xdr:cxnSp macro="">
      <xdr:nvCxnSpPr>
        <xdr:cNvPr id="775" name="直線コネクタ 774">
          <a:extLst>
            <a:ext uri="{FF2B5EF4-FFF2-40B4-BE49-F238E27FC236}">
              <a16:creationId xmlns:a16="http://schemas.microsoft.com/office/drawing/2014/main" id="{00000000-0008-0000-0600-000007030000}"/>
            </a:ext>
          </a:extLst>
        </xdr:cNvPr>
        <xdr:cNvCxnSpPr/>
      </xdr:nvCxnSpPr>
      <xdr:spPr>
        <a:xfrm>
          <a:off x="18288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52</xdr:row>
      <xdr:rowOff>111777</xdr:rowOff>
    </xdr:from>
    <xdr:ext cx="531299" cy="259045"/>
    <xdr:sp macro="" textlink="">
      <xdr:nvSpPr>
        <xdr:cNvPr id="776" name="テキスト ボックス 775">
          <a:extLst>
            <a:ext uri="{FF2B5EF4-FFF2-40B4-BE49-F238E27FC236}">
              <a16:creationId xmlns:a16="http://schemas.microsoft.com/office/drawing/2014/main" id="{00000000-0008-0000-0600-000008030000}"/>
            </a:ext>
          </a:extLst>
        </xdr:cNvPr>
        <xdr:cNvSpPr txBox="1"/>
      </xdr:nvSpPr>
      <xdr:spPr>
        <a:xfrm>
          <a:off x="17756701" y="9027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139700</xdr:rowOff>
    </xdr:from>
    <xdr:to>
      <xdr:col>120</xdr:col>
      <xdr:colOff>114300</xdr:colOff>
      <xdr:row>50</xdr:row>
      <xdr:rowOff>139700</xdr:rowOff>
    </xdr:to>
    <xdr:cxnSp macro="">
      <xdr:nvCxnSpPr>
        <xdr:cNvPr id="777" name="直線コネクタ 776">
          <a:extLst>
            <a:ext uri="{FF2B5EF4-FFF2-40B4-BE49-F238E27FC236}">
              <a16:creationId xmlns:a16="http://schemas.microsoft.com/office/drawing/2014/main" id="{00000000-0008-0000-0600-000009030000}"/>
            </a:ext>
          </a:extLst>
        </xdr:cNvPr>
        <xdr:cNvCxnSpPr/>
      </xdr:nvCxnSpPr>
      <xdr:spPr>
        <a:xfrm>
          <a:off x="18288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49</xdr:row>
      <xdr:rowOff>168927</xdr:rowOff>
    </xdr:from>
    <xdr:ext cx="531299" cy="259045"/>
    <xdr:sp macro="" textlink="">
      <xdr:nvSpPr>
        <xdr:cNvPr id="778" name="テキスト ボックス 777">
          <a:extLst>
            <a:ext uri="{FF2B5EF4-FFF2-40B4-BE49-F238E27FC236}">
              <a16:creationId xmlns:a16="http://schemas.microsoft.com/office/drawing/2014/main" id="{00000000-0008-0000-0600-00000A030000}"/>
            </a:ext>
          </a:extLst>
        </xdr:cNvPr>
        <xdr:cNvSpPr txBox="1"/>
      </xdr:nvSpPr>
      <xdr:spPr>
        <a:xfrm>
          <a:off x="17756701" y="8569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79" name="直線コネクタ 778">
          <a:extLst>
            <a:ext uri="{FF2B5EF4-FFF2-40B4-BE49-F238E27FC236}">
              <a16:creationId xmlns:a16="http://schemas.microsoft.com/office/drawing/2014/main" id="{00000000-0008-0000-0600-00000B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47</xdr:row>
      <xdr:rowOff>54627</xdr:rowOff>
    </xdr:from>
    <xdr:ext cx="531299" cy="259045"/>
    <xdr:sp macro="" textlink="">
      <xdr:nvSpPr>
        <xdr:cNvPr id="780" name="テキスト ボックス 779">
          <a:extLst>
            <a:ext uri="{FF2B5EF4-FFF2-40B4-BE49-F238E27FC236}">
              <a16:creationId xmlns:a16="http://schemas.microsoft.com/office/drawing/2014/main" id="{00000000-0008-0000-0600-00000C030000}"/>
            </a:ext>
          </a:extLst>
        </xdr:cNvPr>
        <xdr:cNvSpPr txBox="1"/>
      </xdr:nvSpPr>
      <xdr:spPr>
        <a:xfrm>
          <a:off x="17756701" y="811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1" name="貸付金グラフ枠">
          <a:extLst>
            <a:ext uri="{FF2B5EF4-FFF2-40B4-BE49-F238E27FC236}">
              <a16:creationId xmlns:a16="http://schemas.microsoft.com/office/drawing/2014/main" id="{00000000-0008-0000-0600-00000D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50</xdr:row>
      <xdr:rowOff>54478</xdr:rowOff>
    </xdr:from>
    <xdr:to>
      <xdr:col>116</xdr:col>
      <xdr:colOff>62864</xdr:colOff>
      <xdr:row>58</xdr:row>
      <xdr:rowOff>139700</xdr:rowOff>
    </xdr:to>
    <xdr:cxnSp macro="">
      <xdr:nvCxnSpPr>
        <xdr:cNvPr id="782" name="直線コネクタ 781">
          <a:extLst>
            <a:ext uri="{FF2B5EF4-FFF2-40B4-BE49-F238E27FC236}">
              <a16:creationId xmlns:a16="http://schemas.microsoft.com/office/drawing/2014/main" id="{00000000-0008-0000-0600-00000E030000}"/>
            </a:ext>
          </a:extLst>
        </xdr:cNvPr>
        <xdr:cNvCxnSpPr/>
      </xdr:nvCxnSpPr>
      <xdr:spPr>
        <a:xfrm flipV="1">
          <a:off x="22159595" y="8626978"/>
          <a:ext cx="1269" cy="145682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143527</xdr:rowOff>
    </xdr:from>
    <xdr:ext cx="249299" cy="259045"/>
    <xdr:sp macro="" textlink="">
      <xdr:nvSpPr>
        <xdr:cNvPr id="783" name="貸付金最小値テキスト">
          <a:extLst>
            <a:ext uri="{FF2B5EF4-FFF2-40B4-BE49-F238E27FC236}">
              <a16:creationId xmlns:a16="http://schemas.microsoft.com/office/drawing/2014/main" id="{00000000-0008-0000-0600-00000F030000}"/>
            </a:ext>
          </a:extLst>
        </xdr:cNvPr>
        <xdr:cNvSpPr txBox="1"/>
      </xdr:nvSpPr>
      <xdr:spPr>
        <a:xfrm>
          <a:off x="22212300" y="10087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784" name="直線コネクタ 783">
          <a:extLst>
            <a:ext uri="{FF2B5EF4-FFF2-40B4-BE49-F238E27FC236}">
              <a16:creationId xmlns:a16="http://schemas.microsoft.com/office/drawing/2014/main" id="{00000000-0008-0000-0600-000010030000}"/>
            </a:ext>
          </a:extLst>
        </xdr:cNvPr>
        <xdr:cNvCxnSpPr/>
      </xdr:nvCxnSpPr>
      <xdr:spPr>
        <a:xfrm>
          <a:off x="22072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1155</xdr:rowOff>
    </xdr:from>
    <xdr:ext cx="534377" cy="259045"/>
    <xdr:sp macro="" textlink="">
      <xdr:nvSpPr>
        <xdr:cNvPr id="785" name="貸付金最大値テキスト">
          <a:extLst>
            <a:ext uri="{FF2B5EF4-FFF2-40B4-BE49-F238E27FC236}">
              <a16:creationId xmlns:a16="http://schemas.microsoft.com/office/drawing/2014/main" id="{00000000-0008-0000-0600-000011030000}"/>
            </a:ext>
          </a:extLst>
        </xdr:cNvPr>
        <xdr:cNvSpPr txBox="1"/>
      </xdr:nvSpPr>
      <xdr:spPr>
        <a:xfrm>
          <a:off x="22212300" y="84022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15,932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50</xdr:row>
      <xdr:rowOff>54478</xdr:rowOff>
    </xdr:from>
    <xdr:to>
      <xdr:col>116</xdr:col>
      <xdr:colOff>152400</xdr:colOff>
      <xdr:row>50</xdr:row>
      <xdr:rowOff>54478</xdr:rowOff>
    </xdr:to>
    <xdr:cxnSp macro="">
      <xdr:nvCxnSpPr>
        <xdr:cNvPr id="786" name="直線コネクタ 785">
          <a:extLst>
            <a:ext uri="{FF2B5EF4-FFF2-40B4-BE49-F238E27FC236}">
              <a16:creationId xmlns:a16="http://schemas.microsoft.com/office/drawing/2014/main" id="{00000000-0008-0000-0600-000012030000}"/>
            </a:ext>
          </a:extLst>
        </xdr:cNvPr>
        <xdr:cNvCxnSpPr/>
      </xdr:nvCxnSpPr>
      <xdr:spPr>
        <a:xfrm>
          <a:off x="22072600" y="86269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57</xdr:row>
      <xdr:rowOff>116383</xdr:rowOff>
    </xdr:from>
    <xdr:to>
      <xdr:col>116</xdr:col>
      <xdr:colOff>63500</xdr:colOff>
      <xdr:row>57</xdr:row>
      <xdr:rowOff>121595</xdr:rowOff>
    </xdr:to>
    <xdr:cxnSp macro="">
      <xdr:nvCxnSpPr>
        <xdr:cNvPr id="787" name="直線コネクタ 786">
          <a:extLst>
            <a:ext uri="{FF2B5EF4-FFF2-40B4-BE49-F238E27FC236}">
              <a16:creationId xmlns:a16="http://schemas.microsoft.com/office/drawing/2014/main" id="{00000000-0008-0000-0600-000013030000}"/>
            </a:ext>
          </a:extLst>
        </xdr:cNvPr>
        <xdr:cNvCxnSpPr/>
      </xdr:nvCxnSpPr>
      <xdr:spPr>
        <a:xfrm flipV="1">
          <a:off x="21323300" y="9889033"/>
          <a:ext cx="838200" cy="52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156115</xdr:rowOff>
    </xdr:from>
    <xdr:ext cx="378565" cy="259045"/>
    <xdr:sp macro="" textlink="">
      <xdr:nvSpPr>
        <xdr:cNvPr id="788" name="貸付金平均値テキスト">
          <a:extLst>
            <a:ext uri="{FF2B5EF4-FFF2-40B4-BE49-F238E27FC236}">
              <a16:creationId xmlns:a16="http://schemas.microsoft.com/office/drawing/2014/main" id="{00000000-0008-0000-0600-000014030000}"/>
            </a:ext>
          </a:extLst>
        </xdr:cNvPr>
        <xdr:cNvSpPr txBox="1"/>
      </xdr:nvSpPr>
      <xdr:spPr>
        <a:xfrm>
          <a:off x="22212300" y="9928765"/>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6238</xdr:rowOff>
    </xdr:from>
    <xdr:to>
      <xdr:col>116</xdr:col>
      <xdr:colOff>114300</xdr:colOff>
      <xdr:row>58</xdr:row>
      <xdr:rowOff>107838</xdr:rowOff>
    </xdr:to>
    <xdr:sp macro="" textlink="">
      <xdr:nvSpPr>
        <xdr:cNvPr id="789" name="フローチャート: 判断 788">
          <a:extLst>
            <a:ext uri="{FF2B5EF4-FFF2-40B4-BE49-F238E27FC236}">
              <a16:creationId xmlns:a16="http://schemas.microsoft.com/office/drawing/2014/main" id="{00000000-0008-0000-0600-000015030000}"/>
            </a:ext>
          </a:extLst>
        </xdr:cNvPr>
        <xdr:cNvSpPr/>
      </xdr:nvSpPr>
      <xdr:spPr>
        <a:xfrm>
          <a:off x="22110700" y="99503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57</xdr:row>
      <xdr:rowOff>53015</xdr:rowOff>
    </xdr:from>
    <xdr:to>
      <xdr:col>111</xdr:col>
      <xdr:colOff>177800</xdr:colOff>
      <xdr:row>57</xdr:row>
      <xdr:rowOff>121595</xdr:rowOff>
    </xdr:to>
    <xdr:cxnSp macro="">
      <xdr:nvCxnSpPr>
        <xdr:cNvPr id="790" name="直線コネクタ 789">
          <a:extLst>
            <a:ext uri="{FF2B5EF4-FFF2-40B4-BE49-F238E27FC236}">
              <a16:creationId xmlns:a16="http://schemas.microsoft.com/office/drawing/2014/main" id="{00000000-0008-0000-0600-000016030000}"/>
            </a:ext>
          </a:extLst>
        </xdr:cNvPr>
        <xdr:cNvCxnSpPr/>
      </xdr:nvCxnSpPr>
      <xdr:spPr>
        <a:xfrm>
          <a:off x="20434300" y="9825665"/>
          <a:ext cx="8890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3678</xdr:rowOff>
    </xdr:from>
    <xdr:to>
      <xdr:col>112</xdr:col>
      <xdr:colOff>38100</xdr:colOff>
      <xdr:row>58</xdr:row>
      <xdr:rowOff>105278</xdr:rowOff>
    </xdr:to>
    <xdr:sp macro="" textlink="">
      <xdr:nvSpPr>
        <xdr:cNvPr id="791" name="フローチャート: 判断 790">
          <a:extLst>
            <a:ext uri="{FF2B5EF4-FFF2-40B4-BE49-F238E27FC236}">
              <a16:creationId xmlns:a16="http://schemas.microsoft.com/office/drawing/2014/main" id="{00000000-0008-0000-0600-000017030000}"/>
            </a:ext>
          </a:extLst>
        </xdr:cNvPr>
        <xdr:cNvSpPr/>
      </xdr:nvSpPr>
      <xdr:spPr>
        <a:xfrm>
          <a:off x="21272500" y="99477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58</xdr:row>
      <xdr:rowOff>96405</xdr:rowOff>
    </xdr:from>
    <xdr:ext cx="378565" cy="259045"/>
    <xdr:sp macro="" textlink="">
      <xdr:nvSpPr>
        <xdr:cNvPr id="792" name="テキスト ボックス 791">
          <a:extLst>
            <a:ext uri="{FF2B5EF4-FFF2-40B4-BE49-F238E27FC236}">
              <a16:creationId xmlns:a16="http://schemas.microsoft.com/office/drawing/2014/main" id="{00000000-0008-0000-0600-000018030000}"/>
            </a:ext>
          </a:extLst>
        </xdr:cNvPr>
        <xdr:cNvSpPr txBox="1"/>
      </xdr:nvSpPr>
      <xdr:spPr>
        <a:xfrm>
          <a:off x="21134017" y="1004050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57</xdr:row>
      <xdr:rowOff>53015</xdr:rowOff>
    </xdr:from>
    <xdr:to>
      <xdr:col>107</xdr:col>
      <xdr:colOff>50800</xdr:colOff>
      <xdr:row>57</xdr:row>
      <xdr:rowOff>61610</xdr:rowOff>
    </xdr:to>
    <xdr:cxnSp macro="">
      <xdr:nvCxnSpPr>
        <xdr:cNvPr id="793" name="直線コネクタ 792">
          <a:extLst>
            <a:ext uri="{FF2B5EF4-FFF2-40B4-BE49-F238E27FC236}">
              <a16:creationId xmlns:a16="http://schemas.microsoft.com/office/drawing/2014/main" id="{00000000-0008-0000-0600-000019030000}"/>
            </a:ext>
          </a:extLst>
        </xdr:cNvPr>
        <xdr:cNvCxnSpPr/>
      </xdr:nvCxnSpPr>
      <xdr:spPr>
        <a:xfrm flipV="1">
          <a:off x="19545300" y="9825665"/>
          <a:ext cx="889000" cy="85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569</xdr:rowOff>
    </xdr:from>
    <xdr:to>
      <xdr:col>107</xdr:col>
      <xdr:colOff>101600</xdr:colOff>
      <xdr:row>58</xdr:row>
      <xdr:rowOff>102169</xdr:rowOff>
    </xdr:to>
    <xdr:sp macro="" textlink="">
      <xdr:nvSpPr>
        <xdr:cNvPr id="794" name="フローチャート: 判断 793">
          <a:extLst>
            <a:ext uri="{FF2B5EF4-FFF2-40B4-BE49-F238E27FC236}">
              <a16:creationId xmlns:a16="http://schemas.microsoft.com/office/drawing/2014/main" id="{00000000-0008-0000-0600-00001A030000}"/>
            </a:ext>
          </a:extLst>
        </xdr:cNvPr>
        <xdr:cNvSpPr/>
      </xdr:nvSpPr>
      <xdr:spPr>
        <a:xfrm>
          <a:off x="20383500" y="99446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58</xdr:row>
      <xdr:rowOff>93296</xdr:rowOff>
    </xdr:from>
    <xdr:ext cx="378565" cy="259045"/>
    <xdr:sp macro="" textlink="">
      <xdr:nvSpPr>
        <xdr:cNvPr id="795" name="テキスト ボックス 794">
          <a:extLst>
            <a:ext uri="{FF2B5EF4-FFF2-40B4-BE49-F238E27FC236}">
              <a16:creationId xmlns:a16="http://schemas.microsoft.com/office/drawing/2014/main" id="{00000000-0008-0000-0600-00001B030000}"/>
            </a:ext>
          </a:extLst>
        </xdr:cNvPr>
        <xdr:cNvSpPr txBox="1"/>
      </xdr:nvSpPr>
      <xdr:spPr>
        <a:xfrm>
          <a:off x="20245017" y="1003739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57</xdr:row>
      <xdr:rowOff>61610</xdr:rowOff>
    </xdr:from>
    <xdr:to>
      <xdr:col>102</xdr:col>
      <xdr:colOff>114300</xdr:colOff>
      <xdr:row>57</xdr:row>
      <xdr:rowOff>67005</xdr:rowOff>
    </xdr:to>
    <xdr:cxnSp macro="">
      <xdr:nvCxnSpPr>
        <xdr:cNvPr id="796" name="直線コネクタ 795">
          <a:extLst>
            <a:ext uri="{FF2B5EF4-FFF2-40B4-BE49-F238E27FC236}">
              <a16:creationId xmlns:a16="http://schemas.microsoft.com/office/drawing/2014/main" id="{00000000-0008-0000-0600-00001C030000}"/>
            </a:ext>
          </a:extLst>
        </xdr:cNvPr>
        <xdr:cNvCxnSpPr/>
      </xdr:nvCxnSpPr>
      <xdr:spPr>
        <a:xfrm flipV="1">
          <a:off x="18656300" y="9834260"/>
          <a:ext cx="889000" cy="53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57</xdr:row>
      <xdr:rowOff>160772</xdr:rowOff>
    </xdr:from>
    <xdr:to>
      <xdr:col>102</xdr:col>
      <xdr:colOff>165100</xdr:colOff>
      <xdr:row>58</xdr:row>
      <xdr:rowOff>90922</xdr:rowOff>
    </xdr:to>
    <xdr:sp macro="" textlink="">
      <xdr:nvSpPr>
        <xdr:cNvPr id="797" name="フローチャート: 判断 796">
          <a:extLst>
            <a:ext uri="{FF2B5EF4-FFF2-40B4-BE49-F238E27FC236}">
              <a16:creationId xmlns:a16="http://schemas.microsoft.com/office/drawing/2014/main" id="{00000000-0008-0000-0600-00001D030000}"/>
            </a:ext>
          </a:extLst>
        </xdr:cNvPr>
        <xdr:cNvSpPr/>
      </xdr:nvSpPr>
      <xdr:spPr>
        <a:xfrm>
          <a:off x="19494500" y="99334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58</xdr:row>
      <xdr:rowOff>82049</xdr:rowOff>
    </xdr:from>
    <xdr:ext cx="469744" cy="259045"/>
    <xdr:sp macro="" textlink="">
      <xdr:nvSpPr>
        <xdr:cNvPr id="798" name="テキスト ボックス 797">
          <a:extLst>
            <a:ext uri="{FF2B5EF4-FFF2-40B4-BE49-F238E27FC236}">
              <a16:creationId xmlns:a16="http://schemas.microsoft.com/office/drawing/2014/main" id="{00000000-0008-0000-0600-00001E030000}"/>
            </a:ext>
          </a:extLst>
        </xdr:cNvPr>
        <xdr:cNvSpPr txBox="1"/>
      </xdr:nvSpPr>
      <xdr:spPr>
        <a:xfrm>
          <a:off x="19310428" y="100261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57</xdr:row>
      <xdr:rowOff>128036</xdr:rowOff>
    </xdr:from>
    <xdr:to>
      <xdr:col>98</xdr:col>
      <xdr:colOff>38100</xdr:colOff>
      <xdr:row>58</xdr:row>
      <xdr:rowOff>58186</xdr:rowOff>
    </xdr:to>
    <xdr:sp macro="" textlink="">
      <xdr:nvSpPr>
        <xdr:cNvPr id="799" name="フローチャート: 判断 798">
          <a:extLst>
            <a:ext uri="{FF2B5EF4-FFF2-40B4-BE49-F238E27FC236}">
              <a16:creationId xmlns:a16="http://schemas.microsoft.com/office/drawing/2014/main" id="{00000000-0008-0000-0600-00001F030000}"/>
            </a:ext>
          </a:extLst>
        </xdr:cNvPr>
        <xdr:cNvSpPr/>
      </xdr:nvSpPr>
      <xdr:spPr>
        <a:xfrm>
          <a:off x="18605500" y="99006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58</xdr:row>
      <xdr:rowOff>49313</xdr:rowOff>
    </xdr:from>
    <xdr:ext cx="469744" cy="259045"/>
    <xdr:sp macro="" textlink="">
      <xdr:nvSpPr>
        <xdr:cNvPr id="800" name="テキスト ボックス 799">
          <a:extLst>
            <a:ext uri="{FF2B5EF4-FFF2-40B4-BE49-F238E27FC236}">
              <a16:creationId xmlns:a16="http://schemas.microsoft.com/office/drawing/2014/main" id="{00000000-0008-0000-0600-000020030000}"/>
            </a:ext>
          </a:extLst>
        </xdr:cNvPr>
        <xdr:cNvSpPr txBox="1"/>
      </xdr:nvSpPr>
      <xdr:spPr>
        <a:xfrm>
          <a:off x="18421428" y="99934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01" name="テキスト ボックス 800">
          <a:extLst>
            <a:ext uri="{FF2B5EF4-FFF2-40B4-BE49-F238E27FC236}">
              <a16:creationId xmlns:a16="http://schemas.microsoft.com/office/drawing/2014/main" id="{00000000-0008-0000-0600-000021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02" name="テキスト ボックス 801">
          <a:extLst>
            <a:ext uri="{FF2B5EF4-FFF2-40B4-BE49-F238E27FC236}">
              <a16:creationId xmlns:a16="http://schemas.microsoft.com/office/drawing/2014/main" id="{00000000-0008-0000-0600-000022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03" name="テキスト ボックス 802">
          <a:extLst>
            <a:ext uri="{FF2B5EF4-FFF2-40B4-BE49-F238E27FC236}">
              <a16:creationId xmlns:a16="http://schemas.microsoft.com/office/drawing/2014/main" id="{00000000-0008-0000-0600-000023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04" name="テキスト ボックス 803">
          <a:extLst>
            <a:ext uri="{FF2B5EF4-FFF2-40B4-BE49-F238E27FC236}">
              <a16:creationId xmlns:a16="http://schemas.microsoft.com/office/drawing/2014/main" id="{00000000-0008-0000-0600-000024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05" name="テキスト ボックス 804">
          <a:extLst>
            <a:ext uri="{FF2B5EF4-FFF2-40B4-BE49-F238E27FC236}">
              <a16:creationId xmlns:a16="http://schemas.microsoft.com/office/drawing/2014/main" id="{00000000-0008-0000-0600-000025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57</xdr:row>
      <xdr:rowOff>65583</xdr:rowOff>
    </xdr:from>
    <xdr:to>
      <xdr:col>116</xdr:col>
      <xdr:colOff>114300</xdr:colOff>
      <xdr:row>57</xdr:row>
      <xdr:rowOff>167183</xdr:rowOff>
    </xdr:to>
    <xdr:sp macro="" textlink="">
      <xdr:nvSpPr>
        <xdr:cNvPr id="806" name="楕円 805">
          <a:extLst>
            <a:ext uri="{FF2B5EF4-FFF2-40B4-BE49-F238E27FC236}">
              <a16:creationId xmlns:a16="http://schemas.microsoft.com/office/drawing/2014/main" id="{00000000-0008-0000-0600-000026030000}"/>
            </a:ext>
          </a:extLst>
        </xdr:cNvPr>
        <xdr:cNvSpPr/>
      </xdr:nvSpPr>
      <xdr:spPr>
        <a:xfrm>
          <a:off x="22110700" y="98382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56</xdr:row>
      <xdr:rowOff>88460</xdr:rowOff>
    </xdr:from>
    <xdr:ext cx="469744" cy="259045"/>
    <xdr:sp macro="" textlink="">
      <xdr:nvSpPr>
        <xdr:cNvPr id="807" name="貸付金該当値テキスト">
          <a:extLst>
            <a:ext uri="{FF2B5EF4-FFF2-40B4-BE49-F238E27FC236}">
              <a16:creationId xmlns:a16="http://schemas.microsoft.com/office/drawing/2014/main" id="{00000000-0008-0000-0600-000027030000}"/>
            </a:ext>
          </a:extLst>
        </xdr:cNvPr>
        <xdr:cNvSpPr txBox="1"/>
      </xdr:nvSpPr>
      <xdr:spPr>
        <a:xfrm>
          <a:off x="22212300" y="96896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57</xdr:row>
      <xdr:rowOff>70795</xdr:rowOff>
    </xdr:from>
    <xdr:to>
      <xdr:col>112</xdr:col>
      <xdr:colOff>38100</xdr:colOff>
      <xdr:row>58</xdr:row>
      <xdr:rowOff>945</xdr:rowOff>
    </xdr:to>
    <xdr:sp macro="" textlink="">
      <xdr:nvSpPr>
        <xdr:cNvPr id="808" name="楕円 807">
          <a:extLst>
            <a:ext uri="{FF2B5EF4-FFF2-40B4-BE49-F238E27FC236}">
              <a16:creationId xmlns:a16="http://schemas.microsoft.com/office/drawing/2014/main" id="{00000000-0008-0000-0600-000028030000}"/>
            </a:ext>
          </a:extLst>
        </xdr:cNvPr>
        <xdr:cNvSpPr/>
      </xdr:nvSpPr>
      <xdr:spPr>
        <a:xfrm>
          <a:off x="21272500" y="98434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56</xdr:row>
      <xdr:rowOff>17472</xdr:rowOff>
    </xdr:from>
    <xdr:ext cx="469744" cy="259045"/>
    <xdr:sp macro="" textlink="">
      <xdr:nvSpPr>
        <xdr:cNvPr id="809" name="テキスト ボックス 808">
          <a:extLst>
            <a:ext uri="{FF2B5EF4-FFF2-40B4-BE49-F238E27FC236}">
              <a16:creationId xmlns:a16="http://schemas.microsoft.com/office/drawing/2014/main" id="{00000000-0008-0000-0600-000029030000}"/>
            </a:ext>
          </a:extLst>
        </xdr:cNvPr>
        <xdr:cNvSpPr txBox="1"/>
      </xdr:nvSpPr>
      <xdr:spPr>
        <a:xfrm>
          <a:off x="21088428" y="96186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57</xdr:row>
      <xdr:rowOff>2215</xdr:rowOff>
    </xdr:from>
    <xdr:to>
      <xdr:col>107</xdr:col>
      <xdr:colOff>101600</xdr:colOff>
      <xdr:row>57</xdr:row>
      <xdr:rowOff>103815</xdr:rowOff>
    </xdr:to>
    <xdr:sp macro="" textlink="">
      <xdr:nvSpPr>
        <xdr:cNvPr id="810" name="楕円 809">
          <a:extLst>
            <a:ext uri="{FF2B5EF4-FFF2-40B4-BE49-F238E27FC236}">
              <a16:creationId xmlns:a16="http://schemas.microsoft.com/office/drawing/2014/main" id="{00000000-0008-0000-0600-00002A030000}"/>
            </a:ext>
          </a:extLst>
        </xdr:cNvPr>
        <xdr:cNvSpPr/>
      </xdr:nvSpPr>
      <xdr:spPr>
        <a:xfrm>
          <a:off x="20383500" y="97748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55</xdr:row>
      <xdr:rowOff>120342</xdr:rowOff>
    </xdr:from>
    <xdr:ext cx="469744" cy="259045"/>
    <xdr:sp macro="" textlink="">
      <xdr:nvSpPr>
        <xdr:cNvPr id="811" name="テキスト ボックス 810">
          <a:extLst>
            <a:ext uri="{FF2B5EF4-FFF2-40B4-BE49-F238E27FC236}">
              <a16:creationId xmlns:a16="http://schemas.microsoft.com/office/drawing/2014/main" id="{00000000-0008-0000-0600-00002B030000}"/>
            </a:ext>
          </a:extLst>
        </xdr:cNvPr>
        <xdr:cNvSpPr txBox="1"/>
      </xdr:nvSpPr>
      <xdr:spPr>
        <a:xfrm>
          <a:off x="20199428" y="95500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57</xdr:row>
      <xdr:rowOff>10810</xdr:rowOff>
    </xdr:from>
    <xdr:to>
      <xdr:col>102</xdr:col>
      <xdr:colOff>165100</xdr:colOff>
      <xdr:row>57</xdr:row>
      <xdr:rowOff>112410</xdr:rowOff>
    </xdr:to>
    <xdr:sp macro="" textlink="">
      <xdr:nvSpPr>
        <xdr:cNvPr id="812" name="楕円 811">
          <a:extLst>
            <a:ext uri="{FF2B5EF4-FFF2-40B4-BE49-F238E27FC236}">
              <a16:creationId xmlns:a16="http://schemas.microsoft.com/office/drawing/2014/main" id="{00000000-0008-0000-0600-00002C030000}"/>
            </a:ext>
          </a:extLst>
        </xdr:cNvPr>
        <xdr:cNvSpPr/>
      </xdr:nvSpPr>
      <xdr:spPr>
        <a:xfrm>
          <a:off x="19494500" y="9783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55</xdr:row>
      <xdr:rowOff>128937</xdr:rowOff>
    </xdr:from>
    <xdr:ext cx="469744" cy="259045"/>
    <xdr:sp macro="" textlink="">
      <xdr:nvSpPr>
        <xdr:cNvPr id="813" name="テキスト ボックス 812">
          <a:extLst>
            <a:ext uri="{FF2B5EF4-FFF2-40B4-BE49-F238E27FC236}">
              <a16:creationId xmlns:a16="http://schemas.microsoft.com/office/drawing/2014/main" id="{00000000-0008-0000-0600-00002D030000}"/>
            </a:ext>
          </a:extLst>
        </xdr:cNvPr>
        <xdr:cNvSpPr txBox="1"/>
      </xdr:nvSpPr>
      <xdr:spPr>
        <a:xfrm>
          <a:off x="19310428" y="95586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57</xdr:row>
      <xdr:rowOff>16205</xdr:rowOff>
    </xdr:from>
    <xdr:to>
      <xdr:col>98</xdr:col>
      <xdr:colOff>38100</xdr:colOff>
      <xdr:row>57</xdr:row>
      <xdr:rowOff>117805</xdr:rowOff>
    </xdr:to>
    <xdr:sp macro="" textlink="">
      <xdr:nvSpPr>
        <xdr:cNvPr id="814" name="楕円 813">
          <a:extLst>
            <a:ext uri="{FF2B5EF4-FFF2-40B4-BE49-F238E27FC236}">
              <a16:creationId xmlns:a16="http://schemas.microsoft.com/office/drawing/2014/main" id="{00000000-0008-0000-0600-00002E030000}"/>
            </a:ext>
          </a:extLst>
        </xdr:cNvPr>
        <xdr:cNvSpPr/>
      </xdr:nvSpPr>
      <xdr:spPr>
        <a:xfrm>
          <a:off x="18605500" y="97888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55</xdr:row>
      <xdr:rowOff>134332</xdr:rowOff>
    </xdr:from>
    <xdr:ext cx="469744" cy="259045"/>
    <xdr:sp macro="" textlink="">
      <xdr:nvSpPr>
        <xdr:cNvPr id="815" name="テキスト ボックス 814">
          <a:extLst>
            <a:ext uri="{FF2B5EF4-FFF2-40B4-BE49-F238E27FC236}">
              <a16:creationId xmlns:a16="http://schemas.microsoft.com/office/drawing/2014/main" id="{00000000-0008-0000-0600-00002F030000}"/>
            </a:ext>
          </a:extLst>
        </xdr:cNvPr>
        <xdr:cNvSpPr txBox="1"/>
      </xdr:nvSpPr>
      <xdr:spPr>
        <a:xfrm>
          <a:off x="18421428" y="95640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16" name="正方形/長方形 815">
          <a:extLst>
            <a:ext uri="{FF2B5EF4-FFF2-40B4-BE49-F238E27FC236}">
              <a16:creationId xmlns:a16="http://schemas.microsoft.com/office/drawing/2014/main" id="{00000000-0008-0000-0600-000030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17" name="正方形/長方形 816">
          <a:extLst>
            <a:ext uri="{FF2B5EF4-FFF2-40B4-BE49-F238E27FC236}">
              <a16:creationId xmlns:a16="http://schemas.microsoft.com/office/drawing/2014/main" id="{00000000-0008-0000-0600-000031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18" name="正方形/長方形 817">
          <a:extLst>
            <a:ext uri="{FF2B5EF4-FFF2-40B4-BE49-F238E27FC236}">
              <a16:creationId xmlns:a16="http://schemas.microsoft.com/office/drawing/2014/main" id="{00000000-0008-0000-0600-000032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19" name="正方形/長方形 818">
          <a:extLst>
            <a:ext uri="{FF2B5EF4-FFF2-40B4-BE49-F238E27FC236}">
              <a16:creationId xmlns:a16="http://schemas.microsoft.com/office/drawing/2014/main" id="{00000000-0008-0000-0600-000033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20" name="正方形/長方形 819">
          <a:extLst>
            <a:ext uri="{FF2B5EF4-FFF2-40B4-BE49-F238E27FC236}">
              <a16:creationId xmlns:a16="http://schemas.microsoft.com/office/drawing/2014/main" id="{00000000-0008-0000-0600-000034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41,168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21" name="正方形/長方形 820">
          <a:extLst>
            <a:ext uri="{FF2B5EF4-FFF2-40B4-BE49-F238E27FC236}">
              <a16:creationId xmlns:a16="http://schemas.microsoft.com/office/drawing/2014/main" id="{00000000-0008-0000-0600-000035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22" name="正方形/長方形 821">
          <a:extLst>
            <a:ext uri="{FF2B5EF4-FFF2-40B4-BE49-F238E27FC236}">
              <a16:creationId xmlns:a16="http://schemas.microsoft.com/office/drawing/2014/main" id="{00000000-0008-0000-0600-000036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45,197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23" name="正方形/長方形 822">
          <a:extLst>
            <a:ext uri="{FF2B5EF4-FFF2-40B4-BE49-F238E27FC236}">
              <a16:creationId xmlns:a16="http://schemas.microsoft.com/office/drawing/2014/main" id="{00000000-0008-0000-0600-000037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24" name="テキスト ボックス 823">
          <a:extLst>
            <a:ext uri="{FF2B5EF4-FFF2-40B4-BE49-F238E27FC236}">
              <a16:creationId xmlns:a16="http://schemas.microsoft.com/office/drawing/2014/main" id="{00000000-0008-0000-0600-000038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25" name="直線コネクタ 824">
          <a:extLst>
            <a:ext uri="{FF2B5EF4-FFF2-40B4-BE49-F238E27FC236}">
              <a16:creationId xmlns:a16="http://schemas.microsoft.com/office/drawing/2014/main" id="{00000000-0008-0000-0600-000039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80</xdr:row>
      <xdr:rowOff>111777</xdr:rowOff>
    </xdr:from>
    <xdr:ext cx="531299" cy="259045"/>
    <xdr:sp macro="" textlink="">
      <xdr:nvSpPr>
        <xdr:cNvPr id="826" name="テキスト ボックス 825">
          <a:extLst>
            <a:ext uri="{FF2B5EF4-FFF2-40B4-BE49-F238E27FC236}">
              <a16:creationId xmlns:a16="http://schemas.microsoft.com/office/drawing/2014/main" id="{00000000-0008-0000-0600-00003A030000}"/>
            </a:ext>
          </a:extLst>
        </xdr:cNvPr>
        <xdr:cNvSpPr txBox="1"/>
      </xdr:nvSpPr>
      <xdr:spPr>
        <a:xfrm>
          <a:off x="17756701" y="1382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79</xdr:row>
      <xdr:rowOff>98879</xdr:rowOff>
    </xdr:from>
    <xdr:to>
      <xdr:col>120</xdr:col>
      <xdr:colOff>114300</xdr:colOff>
      <xdr:row>79</xdr:row>
      <xdr:rowOff>98879</xdr:rowOff>
    </xdr:to>
    <xdr:cxnSp macro="">
      <xdr:nvCxnSpPr>
        <xdr:cNvPr id="827" name="直線コネクタ 826">
          <a:extLst>
            <a:ext uri="{FF2B5EF4-FFF2-40B4-BE49-F238E27FC236}">
              <a16:creationId xmlns:a16="http://schemas.microsoft.com/office/drawing/2014/main" id="{00000000-0008-0000-0600-00003B030000}"/>
            </a:ext>
          </a:extLst>
        </xdr:cNvPr>
        <xdr:cNvCxnSpPr/>
      </xdr:nvCxnSpPr>
      <xdr:spPr>
        <a:xfrm>
          <a:off x="18288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78</xdr:row>
      <xdr:rowOff>128106</xdr:rowOff>
    </xdr:from>
    <xdr:ext cx="531299" cy="259045"/>
    <xdr:sp macro="" textlink="">
      <xdr:nvSpPr>
        <xdr:cNvPr id="828" name="テキスト ボックス 827">
          <a:extLst>
            <a:ext uri="{FF2B5EF4-FFF2-40B4-BE49-F238E27FC236}">
              <a16:creationId xmlns:a16="http://schemas.microsoft.com/office/drawing/2014/main" id="{00000000-0008-0000-0600-00003C030000}"/>
            </a:ext>
          </a:extLst>
        </xdr:cNvPr>
        <xdr:cNvSpPr txBox="1"/>
      </xdr:nvSpPr>
      <xdr:spPr>
        <a:xfrm>
          <a:off x="17756701" y="1350120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115207</xdr:rowOff>
    </xdr:from>
    <xdr:to>
      <xdr:col>120</xdr:col>
      <xdr:colOff>114300</xdr:colOff>
      <xdr:row>77</xdr:row>
      <xdr:rowOff>115207</xdr:rowOff>
    </xdr:to>
    <xdr:cxnSp macro="">
      <xdr:nvCxnSpPr>
        <xdr:cNvPr id="829" name="直線コネクタ 828">
          <a:extLst>
            <a:ext uri="{FF2B5EF4-FFF2-40B4-BE49-F238E27FC236}">
              <a16:creationId xmlns:a16="http://schemas.microsoft.com/office/drawing/2014/main" id="{00000000-0008-0000-0600-00003D030000}"/>
            </a:ext>
          </a:extLst>
        </xdr:cNvPr>
        <xdr:cNvCxnSpPr/>
      </xdr:nvCxnSpPr>
      <xdr:spPr>
        <a:xfrm>
          <a:off x="18288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76</xdr:row>
      <xdr:rowOff>144434</xdr:rowOff>
    </xdr:from>
    <xdr:ext cx="531299" cy="259045"/>
    <xdr:sp macro="" textlink="">
      <xdr:nvSpPr>
        <xdr:cNvPr id="830" name="テキスト ボックス 829">
          <a:extLst>
            <a:ext uri="{FF2B5EF4-FFF2-40B4-BE49-F238E27FC236}">
              <a16:creationId xmlns:a16="http://schemas.microsoft.com/office/drawing/2014/main" id="{00000000-0008-0000-0600-00003E030000}"/>
            </a:ext>
          </a:extLst>
        </xdr:cNvPr>
        <xdr:cNvSpPr txBox="1"/>
      </xdr:nvSpPr>
      <xdr:spPr>
        <a:xfrm>
          <a:off x="17756701" y="1317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131535</xdr:rowOff>
    </xdr:from>
    <xdr:to>
      <xdr:col>120</xdr:col>
      <xdr:colOff>114300</xdr:colOff>
      <xdr:row>75</xdr:row>
      <xdr:rowOff>131535</xdr:rowOff>
    </xdr:to>
    <xdr:cxnSp macro="">
      <xdr:nvCxnSpPr>
        <xdr:cNvPr id="831" name="直線コネクタ 830">
          <a:extLst>
            <a:ext uri="{FF2B5EF4-FFF2-40B4-BE49-F238E27FC236}">
              <a16:creationId xmlns:a16="http://schemas.microsoft.com/office/drawing/2014/main" id="{00000000-0008-0000-0600-00003F030000}"/>
            </a:ext>
          </a:extLst>
        </xdr:cNvPr>
        <xdr:cNvCxnSpPr/>
      </xdr:nvCxnSpPr>
      <xdr:spPr>
        <a:xfrm>
          <a:off x="18288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74</xdr:row>
      <xdr:rowOff>160762</xdr:rowOff>
    </xdr:from>
    <xdr:ext cx="531299" cy="259045"/>
    <xdr:sp macro="" textlink="">
      <xdr:nvSpPr>
        <xdr:cNvPr id="832" name="テキスト ボックス 831">
          <a:extLst>
            <a:ext uri="{FF2B5EF4-FFF2-40B4-BE49-F238E27FC236}">
              <a16:creationId xmlns:a16="http://schemas.microsoft.com/office/drawing/2014/main" id="{00000000-0008-0000-0600-000040030000}"/>
            </a:ext>
          </a:extLst>
        </xdr:cNvPr>
        <xdr:cNvSpPr txBox="1"/>
      </xdr:nvSpPr>
      <xdr:spPr>
        <a:xfrm>
          <a:off x="17756701" y="1284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73</xdr:row>
      <xdr:rowOff>147865</xdr:rowOff>
    </xdr:from>
    <xdr:to>
      <xdr:col>120</xdr:col>
      <xdr:colOff>114300</xdr:colOff>
      <xdr:row>73</xdr:row>
      <xdr:rowOff>147865</xdr:rowOff>
    </xdr:to>
    <xdr:cxnSp macro="">
      <xdr:nvCxnSpPr>
        <xdr:cNvPr id="833" name="直線コネクタ 832">
          <a:extLst>
            <a:ext uri="{FF2B5EF4-FFF2-40B4-BE49-F238E27FC236}">
              <a16:creationId xmlns:a16="http://schemas.microsoft.com/office/drawing/2014/main" id="{00000000-0008-0000-0600-000041030000}"/>
            </a:ext>
          </a:extLst>
        </xdr:cNvPr>
        <xdr:cNvCxnSpPr/>
      </xdr:nvCxnSpPr>
      <xdr:spPr>
        <a:xfrm>
          <a:off x="18288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73</xdr:row>
      <xdr:rowOff>5642</xdr:rowOff>
    </xdr:from>
    <xdr:ext cx="531299" cy="259045"/>
    <xdr:sp macro="" textlink="">
      <xdr:nvSpPr>
        <xdr:cNvPr id="834" name="テキスト ボックス 833">
          <a:extLst>
            <a:ext uri="{FF2B5EF4-FFF2-40B4-BE49-F238E27FC236}">
              <a16:creationId xmlns:a16="http://schemas.microsoft.com/office/drawing/2014/main" id="{00000000-0008-0000-0600-000042030000}"/>
            </a:ext>
          </a:extLst>
        </xdr:cNvPr>
        <xdr:cNvSpPr txBox="1"/>
      </xdr:nvSpPr>
      <xdr:spPr>
        <a:xfrm>
          <a:off x="17756701" y="1252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71</xdr:row>
      <xdr:rowOff>164193</xdr:rowOff>
    </xdr:from>
    <xdr:to>
      <xdr:col>120</xdr:col>
      <xdr:colOff>114300</xdr:colOff>
      <xdr:row>71</xdr:row>
      <xdr:rowOff>164193</xdr:rowOff>
    </xdr:to>
    <xdr:cxnSp macro="">
      <xdr:nvCxnSpPr>
        <xdr:cNvPr id="835" name="直線コネクタ 834">
          <a:extLst>
            <a:ext uri="{FF2B5EF4-FFF2-40B4-BE49-F238E27FC236}">
              <a16:creationId xmlns:a16="http://schemas.microsoft.com/office/drawing/2014/main" id="{00000000-0008-0000-0600-000043030000}"/>
            </a:ext>
          </a:extLst>
        </xdr:cNvPr>
        <xdr:cNvCxnSpPr/>
      </xdr:nvCxnSpPr>
      <xdr:spPr>
        <a:xfrm>
          <a:off x="18288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71</xdr:row>
      <xdr:rowOff>21970</xdr:rowOff>
    </xdr:from>
    <xdr:ext cx="531299" cy="259045"/>
    <xdr:sp macro="" textlink="">
      <xdr:nvSpPr>
        <xdr:cNvPr id="836" name="テキスト ボックス 835">
          <a:extLst>
            <a:ext uri="{FF2B5EF4-FFF2-40B4-BE49-F238E27FC236}">
              <a16:creationId xmlns:a16="http://schemas.microsoft.com/office/drawing/2014/main" id="{00000000-0008-0000-0600-000044030000}"/>
            </a:ext>
          </a:extLst>
        </xdr:cNvPr>
        <xdr:cNvSpPr txBox="1"/>
      </xdr:nvSpPr>
      <xdr:spPr>
        <a:xfrm>
          <a:off x="17756701" y="12194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9072</xdr:rowOff>
    </xdr:from>
    <xdr:to>
      <xdr:col>120</xdr:col>
      <xdr:colOff>114300</xdr:colOff>
      <xdr:row>70</xdr:row>
      <xdr:rowOff>9072</xdr:rowOff>
    </xdr:to>
    <xdr:cxnSp macro="">
      <xdr:nvCxnSpPr>
        <xdr:cNvPr id="837" name="直線コネクタ 836">
          <a:extLst>
            <a:ext uri="{FF2B5EF4-FFF2-40B4-BE49-F238E27FC236}">
              <a16:creationId xmlns:a16="http://schemas.microsoft.com/office/drawing/2014/main" id="{00000000-0008-0000-0600-000045030000}"/>
            </a:ext>
          </a:extLst>
        </xdr:cNvPr>
        <xdr:cNvCxnSpPr/>
      </xdr:nvCxnSpPr>
      <xdr:spPr>
        <a:xfrm>
          <a:off x="18288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69</xdr:row>
      <xdr:rowOff>38299</xdr:rowOff>
    </xdr:from>
    <xdr:ext cx="531299" cy="259045"/>
    <xdr:sp macro="" textlink="">
      <xdr:nvSpPr>
        <xdr:cNvPr id="838" name="テキスト ボックス 837">
          <a:extLst>
            <a:ext uri="{FF2B5EF4-FFF2-40B4-BE49-F238E27FC236}">
              <a16:creationId xmlns:a16="http://schemas.microsoft.com/office/drawing/2014/main" id="{00000000-0008-0000-0600-000046030000}"/>
            </a:ext>
          </a:extLst>
        </xdr:cNvPr>
        <xdr:cNvSpPr txBox="1"/>
      </xdr:nvSpPr>
      <xdr:spPr>
        <a:xfrm>
          <a:off x="17756701" y="11868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39" name="直線コネクタ 838">
          <a:extLst>
            <a:ext uri="{FF2B5EF4-FFF2-40B4-BE49-F238E27FC236}">
              <a16:creationId xmlns:a16="http://schemas.microsoft.com/office/drawing/2014/main" id="{00000000-0008-0000-0600-000047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67</xdr:row>
      <xdr:rowOff>54627</xdr:rowOff>
    </xdr:from>
    <xdr:ext cx="531299" cy="259045"/>
    <xdr:sp macro="" textlink="">
      <xdr:nvSpPr>
        <xdr:cNvPr id="840" name="テキスト ボックス 839">
          <a:extLst>
            <a:ext uri="{FF2B5EF4-FFF2-40B4-BE49-F238E27FC236}">
              <a16:creationId xmlns:a16="http://schemas.microsoft.com/office/drawing/2014/main" id="{00000000-0008-0000-0600-000048030000}"/>
            </a:ext>
          </a:extLst>
        </xdr:cNvPr>
        <xdr:cNvSpPr txBox="1"/>
      </xdr:nvSpPr>
      <xdr:spPr>
        <a:xfrm>
          <a:off x="17756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41" name="繰出金グラフ枠">
          <a:extLst>
            <a:ext uri="{FF2B5EF4-FFF2-40B4-BE49-F238E27FC236}">
              <a16:creationId xmlns:a16="http://schemas.microsoft.com/office/drawing/2014/main" id="{00000000-0008-0000-0600-000049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71</xdr:row>
      <xdr:rowOff>49142</xdr:rowOff>
    </xdr:from>
    <xdr:to>
      <xdr:col>116</xdr:col>
      <xdr:colOff>62864</xdr:colOff>
      <xdr:row>78</xdr:row>
      <xdr:rowOff>101099</xdr:rowOff>
    </xdr:to>
    <xdr:cxnSp macro="">
      <xdr:nvCxnSpPr>
        <xdr:cNvPr id="842" name="直線コネクタ 841">
          <a:extLst>
            <a:ext uri="{FF2B5EF4-FFF2-40B4-BE49-F238E27FC236}">
              <a16:creationId xmlns:a16="http://schemas.microsoft.com/office/drawing/2014/main" id="{00000000-0008-0000-0600-00004A030000}"/>
            </a:ext>
          </a:extLst>
        </xdr:cNvPr>
        <xdr:cNvCxnSpPr/>
      </xdr:nvCxnSpPr>
      <xdr:spPr>
        <a:xfrm flipV="1">
          <a:off x="22159595" y="12222092"/>
          <a:ext cx="1269" cy="125210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104926</xdr:rowOff>
    </xdr:from>
    <xdr:ext cx="534377" cy="259045"/>
    <xdr:sp macro="" textlink="">
      <xdr:nvSpPr>
        <xdr:cNvPr id="843" name="繰出金最小値テキスト">
          <a:extLst>
            <a:ext uri="{FF2B5EF4-FFF2-40B4-BE49-F238E27FC236}">
              <a16:creationId xmlns:a16="http://schemas.microsoft.com/office/drawing/2014/main" id="{00000000-0008-0000-0600-00004B030000}"/>
            </a:ext>
          </a:extLst>
        </xdr:cNvPr>
        <xdr:cNvSpPr txBox="1"/>
      </xdr:nvSpPr>
      <xdr:spPr>
        <a:xfrm>
          <a:off x="22212300" y="134780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25,182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101099</xdr:rowOff>
    </xdr:from>
    <xdr:to>
      <xdr:col>116</xdr:col>
      <xdr:colOff>152400</xdr:colOff>
      <xdr:row>78</xdr:row>
      <xdr:rowOff>101099</xdr:rowOff>
    </xdr:to>
    <xdr:cxnSp macro="">
      <xdr:nvCxnSpPr>
        <xdr:cNvPr id="844" name="直線コネクタ 843">
          <a:extLst>
            <a:ext uri="{FF2B5EF4-FFF2-40B4-BE49-F238E27FC236}">
              <a16:creationId xmlns:a16="http://schemas.microsoft.com/office/drawing/2014/main" id="{00000000-0008-0000-0600-00004C030000}"/>
            </a:ext>
          </a:extLst>
        </xdr:cNvPr>
        <xdr:cNvCxnSpPr/>
      </xdr:nvCxnSpPr>
      <xdr:spPr>
        <a:xfrm>
          <a:off x="22072600" y="134741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69</xdr:row>
      <xdr:rowOff>167269</xdr:rowOff>
    </xdr:from>
    <xdr:ext cx="534377" cy="259045"/>
    <xdr:sp macro="" textlink="">
      <xdr:nvSpPr>
        <xdr:cNvPr id="845" name="繰出金最大値テキスト">
          <a:extLst>
            <a:ext uri="{FF2B5EF4-FFF2-40B4-BE49-F238E27FC236}">
              <a16:creationId xmlns:a16="http://schemas.microsoft.com/office/drawing/2014/main" id="{00000000-0008-0000-0600-00004D030000}"/>
            </a:ext>
          </a:extLst>
        </xdr:cNvPr>
        <xdr:cNvSpPr txBox="1"/>
      </xdr:nvSpPr>
      <xdr:spPr>
        <a:xfrm>
          <a:off x="22212300" y="119973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63,523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71</xdr:row>
      <xdr:rowOff>49142</xdr:rowOff>
    </xdr:from>
    <xdr:to>
      <xdr:col>116</xdr:col>
      <xdr:colOff>152400</xdr:colOff>
      <xdr:row>71</xdr:row>
      <xdr:rowOff>49142</xdr:rowOff>
    </xdr:to>
    <xdr:cxnSp macro="">
      <xdr:nvCxnSpPr>
        <xdr:cNvPr id="846" name="直線コネクタ 845">
          <a:extLst>
            <a:ext uri="{FF2B5EF4-FFF2-40B4-BE49-F238E27FC236}">
              <a16:creationId xmlns:a16="http://schemas.microsoft.com/office/drawing/2014/main" id="{00000000-0008-0000-0600-00004E030000}"/>
            </a:ext>
          </a:extLst>
        </xdr:cNvPr>
        <xdr:cNvCxnSpPr/>
      </xdr:nvCxnSpPr>
      <xdr:spPr>
        <a:xfrm>
          <a:off x="22072600" y="122220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72</xdr:row>
      <xdr:rowOff>67724</xdr:rowOff>
    </xdr:from>
    <xdr:to>
      <xdr:col>116</xdr:col>
      <xdr:colOff>63500</xdr:colOff>
      <xdr:row>74</xdr:row>
      <xdr:rowOff>120563</xdr:rowOff>
    </xdr:to>
    <xdr:cxnSp macro="">
      <xdr:nvCxnSpPr>
        <xdr:cNvPr id="847" name="直線コネクタ 846">
          <a:extLst>
            <a:ext uri="{FF2B5EF4-FFF2-40B4-BE49-F238E27FC236}">
              <a16:creationId xmlns:a16="http://schemas.microsoft.com/office/drawing/2014/main" id="{00000000-0008-0000-0600-00004F030000}"/>
            </a:ext>
          </a:extLst>
        </xdr:cNvPr>
        <xdr:cNvCxnSpPr/>
      </xdr:nvCxnSpPr>
      <xdr:spPr>
        <a:xfrm>
          <a:off x="21323300" y="12412124"/>
          <a:ext cx="838200" cy="3957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75</xdr:row>
      <xdr:rowOff>117260</xdr:rowOff>
    </xdr:from>
    <xdr:ext cx="534377" cy="259045"/>
    <xdr:sp macro="" textlink="">
      <xdr:nvSpPr>
        <xdr:cNvPr id="848" name="繰出金平均値テキスト">
          <a:extLst>
            <a:ext uri="{FF2B5EF4-FFF2-40B4-BE49-F238E27FC236}">
              <a16:creationId xmlns:a16="http://schemas.microsoft.com/office/drawing/2014/main" id="{00000000-0008-0000-0600-000050030000}"/>
            </a:ext>
          </a:extLst>
        </xdr:cNvPr>
        <xdr:cNvSpPr txBox="1"/>
      </xdr:nvSpPr>
      <xdr:spPr>
        <a:xfrm>
          <a:off x="22212300" y="1297601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38,221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75</xdr:row>
      <xdr:rowOff>138833</xdr:rowOff>
    </xdr:from>
    <xdr:to>
      <xdr:col>116</xdr:col>
      <xdr:colOff>114300</xdr:colOff>
      <xdr:row>76</xdr:row>
      <xdr:rowOff>68982</xdr:rowOff>
    </xdr:to>
    <xdr:sp macro="" textlink="">
      <xdr:nvSpPr>
        <xdr:cNvPr id="849" name="フローチャート: 判断 848">
          <a:extLst>
            <a:ext uri="{FF2B5EF4-FFF2-40B4-BE49-F238E27FC236}">
              <a16:creationId xmlns:a16="http://schemas.microsoft.com/office/drawing/2014/main" id="{00000000-0008-0000-0600-000051030000}"/>
            </a:ext>
          </a:extLst>
        </xdr:cNvPr>
        <xdr:cNvSpPr/>
      </xdr:nvSpPr>
      <xdr:spPr>
        <a:xfrm>
          <a:off x="22110700" y="12997583"/>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72</xdr:row>
      <xdr:rowOff>67724</xdr:rowOff>
    </xdr:from>
    <xdr:to>
      <xdr:col>111</xdr:col>
      <xdr:colOff>177800</xdr:colOff>
      <xdr:row>72</xdr:row>
      <xdr:rowOff>160209</xdr:rowOff>
    </xdr:to>
    <xdr:cxnSp macro="">
      <xdr:nvCxnSpPr>
        <xdr:cNvPr id="850" name="直線コネクタ 849">
          <a:extLst>
            <a:ext uri="{FF2B5EF4-FFF2-40B4-BE49-F238E27FC236}">
              <a16:creationId xmlns:a16="http://schemas.microsoft.com/office/drawing/2014/main" id="{00000000-0008-0000-0600-000052030000}"/>
            </a:ext>
          </a:extLst>
        </xdr:cNvPr>
        <xdr:cNvCxnSpPr/>
      </xdr:nvCxnSpPr>
      <xdr:spPr>
        <a:xfrm flipV="1">
          <a:off x="20434300" y="12412124"/>
          <a:ext cx="889000" cy="924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75</xdr:row>
      <xdr:rowOff>103629</xdr:rowOff>
    </xdr:from>
    <xdr:to>
      <xdr:col>112</xdr:col>
      <xdr:colOff>38100</xdr:colOff>
      <xdr:row>76</xdr:row>
      <xdr:rowOff>33778</xdr:rowOff>
    </xdr:to>
    <xdr:sp macro="" textlink="">
      <xdr:nvSpPr>
        <xdr:cNvPr id="851" name="フローチャート: 判断 850">
          <a:extLst>
            <a:ext uri="{FF2B5EF4-FFF2-40B4-BE49-F238E27FC236}">
              <a16:creationId xmlns:a16="http://schemas.microsoft.com/office/drawing/2014/main" id="{00000000-0008-0000-0600-000053030000}"/>
            </a:ext>
          </a:extLst>
        </xdr:cNvPr>
        <xdr:cNvSpPr/>
      </xdr:nvSpPr>
      <xdr:spPr>
        <a:xfrm>
          <a:off x="21272500" y="12962379"/>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76</xdr:row>
      <xdr:rowOff>24905</xdr:rowOff>
    </xdr:from>
    <xdr:ext cx="534377" cy="259045"/>
    <xdr:sp macro="" textlink="">
      <xdr:nvSpPr>
        <xdr:cNvPr id="852" name="テキスト ボックス 851">
          <a:extLst>
            <a:ext uri="{FF2B5EF4-FFF2-40B4-BE49-F238E27FC236}">
              <a16:creationId xmlns:a16="http://schemas.microsoft.com/office/drawing/2014/main" id="{00000000-0008-0000-0600-000054030000}"/>
            </a:ext>
          </a:extLst>
        </xdr:cNvPr>
        <xdr:cNvSpPr txBox="1"/>
      </xdr:nvSpPr>
      <xdr:spPr>
        <a:xfrm>
          <a:off x="21056111" y="130551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39,299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72</xdr:row>
      <xdr:rowOff>160209</xdr:rowOff>
    </xdr:from>
    <xdr:to>
      <xdr:col>107</xdr:col>
      <xdr:colOff>50800</xdr:colOff>
      <xdr:row>73</xdr:row>
      <xdr:rowOff>48782</xdr:rowOff>
    </xdr:to>
    <xdr:cxnSp macro="">
      <xdr:nvCxnSpPr>
        <xdr:cNvPr id="853" name="直線コネクタ 852">
          <a:extLst>
            <a:ext uri="{FF2B5EF4-FFF2-40B4-BE49-F238E27FC236}">
              <a16:creationId xmlns:a16="http://schemas.microsoft.com/office/drawing/2014/main" id="{00000000-0008-0000-0600-000055030000}"/>
            </a:ext>
          </a:extLst>
        </xdr:cNvPr>
        <xdr:cNvCxnSpPr/>
      </xdr:nvCxnSpPr>
      <xdr:spPr>
        <a:xfrm flipV="1">
          <a:off x="19545300" y="12504609"/>
          <a:ext cx="889000" cy="600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75</xdr:row>
      <xdr:rowOff>154769</xdr:rowOff>
    </xdr:from>
    <xdr:to>
      <xdr:col>107</xdr:col>
      <xdr:colOff>101600</xdr:colOff>
      <xdr:row>76</xdr:row>
      <xdr:rowOff>84919</xdr:rowOff>
    </xdr:to>
    <xdr:sp macro="" textlink="">
      <xdr:nvSpPr>
        <xdr:cNvPr id="854" name="フローチャート: 判断 853">
          <a:extLst>
            <a:ext uri="{FF2B5EF4-FFF2-40B4-BE49-F238E27FC236}">
              <a16:creationId xmlns:a16="http://schemas.microsoft.com/office/drawing/2014/main" id="{00000000-0008-0000-0600-000056030000}"/>
            </a:ext>
          </a:extLst>
        </xdr:cNvPr>
        <xdr:cNvSpPr/>
      </xdr:nvSpPr>
      <xdr:spPr>
        <a:xfrm>
          <a:off x="20383500" y="130135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76</xdr:row>
      <xdr:rowOff>76046</xdr:rowOff>
    </xdr:from>
    <xdr:ext cx="534377" cy="259045"/>
    <xdr:sp macro="" textlink="">
      <xdr:nvSpPr>
        <xdr:cNvPr id="855" name="テキスト ボックス 854">
          <a:extLst>
            <a:ext uri="{FF2B5EF4-FFF2-40B4-BE49-F238E27FC236}">
              <a16:creationId xmlns:a16="http://schemas.microsoft.com/office/drawing/2014/main" id="{00000000-0008-0000-0600-000057030000}"/>
            </a:ext>
          </a:extLst>
        </xdr:cNvPr>
        <xdr:cNvSpPr txBox="1"/>
      </xdr:nvSpPr>
      <xdr:spPr>
        <a:xfrm>
          <a:off x="20167111" y="131062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37,733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73</xdr:row>
      <xdr:rowOff>25433</xdr:rowOff>
    </xdr:from>
    <xdr:to>
      <xdr:col>102</xdr:col>
      <xdr:colOff>114300</xdr:colOff>
      <xdr:row>73</xdr:row>
      <xdr:rowOff>48782</xdr:rowOff>
    </xdr:to>
    <xdr:cxnSp macro="">
      <xdr:nvCxnSpPr>
        <xdr:cNvPr id="856" name="直線コネクタ 855">
          <a:extLst>
            <a:ext uri="{FF2B5EF4-FFF2-40B4-BE49-F238E27FC236}">
              <a16:creationId xmlns:a16="http://schemas.microsoft.com/office/drawing/2014/main" id="{00000000-0008-0000-0600-000058030000}"/>
            </a:ext>
          </a:extLst>
        </xdr:cNvPr>
        <xdr:cNvCxnSpPr/>
      </xdr:nvCxnSpPr>
      <xdr:spPr>
        <a:xfrm>
          <a:off x="18656300" y="12541283"/>
          <a:ext cx="889000" cy="233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76</xdr:row>
      <xdr:rowOff>13463</xdr:rowOff>
    </xdr:from>
    <xdr:to>
      <xdr:col>102</xdr:col>
      <xdr:colOff>165100</xdr:colOff>
      <xdr:row>76</xdr:row>
      <xdr:rowOff>115063</xdr:rowOff>
    </xdr:to>
    <xdr:sp macro="" textlink="">
      <xdr:nvSpPr>
        <xdr:cNvPr id="857" name="フローチャート: 判断 856">
          <a:extLst>
            <a:ext uri="{FF2B5EF4-FFF2-40B4-BE49-F238E27FC236}">
              <a16:creationId xmlns:a16="http://schemas.microsoft.com/office/drawing/2014/main" id="{00000000-0008-0000-0600-000059030000}"/>
            </a:ext>
          </a:extLst>
        </xdr:cNvPr>
        <xdr:cNvSpPr/>
      </xdr:nvSpPr>
      <xdr:spPr>
        <a:xfrm>
          <a:off x="19494500" y="130436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76</xdr:row>
      <xdr:rowOff>106190</xdr:rowOff>
    </xdr:from>
    <xdr:ext cx="534377" cy="259045"/>
    <xdr:sp macro="" textlink="">
      <xdr:nvSpPr>
        <xdr:cNvPr id="858" name="テキスト ボックス 857">
          <a:extLst>
            <a:ext uri="{FF2B5EF4-FFF2-40B4-BE49-F238E27FC236}">
              <a16:creationId xmlns:a16="http://schemas.microsoft.com/office/drawing/2014/main" id="{00000000-0008-0000-0600-00005A030000}"/>
            </a:ext>
          </a:extLst>
        </xdr:cNvPr>
        <xdr:cNvSpPr txBox="1"/>
      </xdr:nvSpPr>
      <xdr:spPr>
        <a:xfrm>
          <a:off x="19278111" y="131363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36,810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75</xdr:row>
      <xdr:rowOff>168584</xdr:rowOff>
    </xdr:from>
    <xdr:to>
      <xdr:col>98</xdr:col>
      <xdr:colOff>38100</xdr:colOff>
      <xdr:row>76</xdr:row>
      <xdr:rowOff>98734</xdr:rowOff>
    </xdr:to>
    <xdr:sp macro="" textlink="">
      <xdr:nvSpPr>
        <xdr:cNvPr id="859" name="フローチャート: 判断 858">
          <a:extLst>
            <a:ext uri="{FF2B5EF4-FFF2-40B4-BE49-F238E27FC236}">
              <a16:creationId xmlns:a16="http://schemas.microsoft.com/office/drawing/2014/main" id="{00000000-0008-0000-0600-00005B030000}"/>
            </a:ext>
          </a:extLst>
        </xdr:cNvPr>
        <xdr:cNvSpPr/>
      </xdr:nvSpPr>
      <xdr:spPr>
        <a:xfrm>
          <a:off x="18605500" y="130273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76</xdr:row>
      <xdr:rowOff>89861</xdr:rowOff>
    </xdr:from>
    <xdr:ext cx="534377" cy="259045"/>
    <xdr:sp macro="" textlink="">
      <xdr:nvSpPr>
        <xdr:cNvPr id="860" name="テキスト ボックス 859">
          <a:extLst>
            <a:ext uri="{FF2B5EF4-FFF2-40B4-BE49-F238E27FC236}">
              <a16:creationId xmlns:a16="http://schemas.microsoft.com/office/drawing/2014/main" id="{00000000-0008-0000-0600-00005C030000}"/>
            </a:ext>
          </a:extLst>
        </xdr:cNvPr>
        <xdr:cNvSpPr txBox="1"/>
      </xdr:nvSpPr>
      <xdr:spPr>
        <a:xfrm>
          <a:off x="18389111" y="131200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37,310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61" name="テキスト ボックス 860">
          <a:extLst>
            <a:ext uri="{FF2B5EF4-FFF2-40B4-BE49-F238E27FC236}">
              <a16:creationId xmlns:a16="http://schemas.microsoft.com/office/drawing/2014/main" id="{00000000-0008-0000-0600-00005D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62" name="テキスト ボックス 861">
          <a:extLst>
            <a:ext uri="{FF2B5EF4-FFF2-40B4-BE49-F238E27FC236}">
              <a16:creationId xmlns:a16="http://schemas.microsoft.com/office/drawing/2014/main" id="{00000000-0008-0000-0600-00005E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63" name="テキスト ボックス 862">
          <a:extLst>
            <a:ext uri="{FF2B5EF4-FFF2-40B4-BE49-F238E27FC236}">
              <a16:creationId xmlns:a16="http://schemas.microsoft.com/office/drawing/2014/main" id="{00000000-0008-0000-0600-00005F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64" name="テキスト ボックス 863">
          <a:extLst>
            <a:ext uri="{FF2B5EF4-FFF2-40B4-BE49-F238E27FC236}">
              <a16:creationId xmlns:a16="http://schemas.microsoft.com/office/drawing/2014/main" id="{00000000-0008-0000-0600-000060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65" name="テキスト ボックス 864">
          <a:extLst>
            <a:ext uri="{FF2B5EF4-FFF2-40B4-BE49-F238E27FC236}">
              <a16:creationId xmlns:a16="http://schemas.microsoft.com/office/drawing/2014/main" id="{00000000-0008-0000-0600-000061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74</xdr:row>
      <xdr:rowOff>69763</xdr:rowOff>
    </xdr:from>
    <xdr:to>
      <xdr:col>116</xdr:col>
      <xdr:colOff>114300</xdr:colOff>
      <xdr:row>74</xdr:row>
      <xdr:rowOff>171363</xdr:rowOff>
    </xdr:to>
    <xdr:sp macro="" textlink="">
      <xdr:nvSpPr>
        <xdr:cNvPr id="866" name="楕円 865">
          <a:extLst>
            <a:ext uri="{FF2B5EF4-FFF2-40B4-BE49-F238E27FC236}">
              <a16:creationId xmlns:a16="http://schemas.microsoft.com/office/drawing/2014/main" id="{00000000-0008-0000-0600-000062030000}"/>
            </a:ext>
          </a:extLst>
        </xdr:cNvPr>
        <xdr:cNvSpPr/>
      </xdr:nvSpPr>
      <xdr:spPr>
        <a:xfrm>
          <a:off x="22110700" y="127570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73</xdr:row>
      <xdr:rowOff>92640</xdr:rowOff>
    </xdr:from>
    <xdr:ext cx="534377" cy="259045"/>
    <xdr:sp macro="" textlink="">
      <xdr:nvSpPr>
        <xdr:cNvPr id="867" name="繰出金該当値テキスト">
          <a:extLst>
            <a:ext uri="{FF2B5EF4-FFF2-40B4-BE49-F238E27FC236}">
              <a16:creationId xmlns:a16="http://schemas.microsoft.com/office/drawing/2014/main" id="{00000000-0008-0000-0600-000063030000}"/>
            </a:ext>
          </a:extLst>
        </xdr:cNvPr>
        <xdr:cNvSpPr txBox="1"/>
      </xdr:nvSpPr>
      <xdr:spPr>
        <a:xfrm>
          <a:off x="22212300" y="126084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45,586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72</xdr:row>
      <xdr:rowOff>16924</xdr:rowOff>
    </xdr:from>
    <xdr:to>
      <xdr:col>112</xdr:col>
      <xdr:colOff>38100</xdr:colOff>
      <xdr:row>72</xdr:row>
      <xdr:rowOff>118524</xdr:rowOff>
    </xdr:to>
    <xdr:sp macro="" textlink="">
      <xdr:nvSpPr>
        <xdr:cNvPr id="868" name="楕円 867">
          <a:extLst>
            <a:ext uri="{FF2B5EF4-FFF2-40B4-BE49-F238E27FC236}">
              <a16:creationId xmlns:a16="http://schemas.microsoft.com/office/drawing/2014/main" id="{00000000-0008-0000-0600-000064030000}"/>
            </a:ext>
          </a:extLst>
        </xdr:cNvPr>
        <xdr:cNvSpPr/>
      </xdr:nvSpPr>
      <xdr:spPr>
        <a:xfrm>
          <a:off x="21272500" y="123613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70</xdr:row>
      <xdr:rowOff>135051</xdr:rowOff>
    </xdr:from>
    <xdr:ext cx="534377" cy="259045"/>
    <xdr:sp macro="" textlink="">
      <xdr:nvSpPr>
        <xdr:cNvPr id="869" name="テキスト ボックス 868">
          <a:extLst>
            <a:ext uri="{FF2B5EF4-FFF2-40B4-BE49-F238E27FC236}">
              <a16:creationId xmlns:a16="http://schemas.microsoft.com/office/drawing/2014/main" id="{00000000-0008-0000-0600-000065030000}"/>
            </a:ext>
          </a:extLst>
        </xdr:cNvPr>
        <xdr:cNvSpPr txBox="1"/>
      </xdr:nvSpPr>
      <xdr:spPr>
        <a:xfrm>
          <a:off x="21056111" y="121365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57,704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72</xdr:row>
      <xdr:rowOff>109409</xdr:rowOff>
    </xdr:from>
    <xdr:to>
      <xdr:col>107</xdr:col>
      <xdr:colOff>101600</xdr:colOff>
      <xdr:row>73</xdr:row>
      <xdr:rowOff>39559</xdr:rowOff>
    </xdr:to>
    <xdr:sp macro="" textlink="">
      <xdr:nvSpPr>
        <xdr:cNvPr id="870" name="楕円 869">
          <a:extLst>
            <a:ext uri="{FF2B5EF4-FFF2-40B4-BE49-F238E27FC236}">
              <a16:creationId xmlns:a16="http://schemas.microsoft.com/office/drawing/2014/main" id="{00000000-0008-0000-0600-000066030000}"/>
            </a:ext>
          </a:extLst>
        </xdr:cNvPr>
        <xdr:cNvSpPr/>
      </xdr:nvSpPr>
      <xdr:spPr>
        <a:xfrm>
          <a:off x="20383500" y="124538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71</xdr:row>
      <xdr:rowOff>56086</xdr:rowOff>
    </xdr:from>
    <xdr:ext cx="534377" cy="259045"/>
    <xdr:sp macro="" textlink="">
      <xdr:nvSpPr>
        <xdr:cNvPr id="871" name="テキスト ボックス 870">
          <a:extLst>
            <a:ext uri="{FF2B5EF4-FFF2-40B4-BE49-F238E27FC236}">
              <a16:creationId xmlns:a16="http://schemas.microsoft.com/office/drawing/2014/main" id="{00000000-0008-0000-0600-000067030000}"/>
            </a:ext>
          </a:extLst>
        </xdr:cNvPr>
        <xdr:cNvSpPr txBox="1"/>
      </xdr:nvSpPr>
      <xdr:spPr>
        <a:xfrm>
          <a:off x="20167111" y="122290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54,872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72</xdr:row>
      <xdr:rowOff>169432</xdr:rowOff>
    </xdr:from>
    <xdr:to>
      <xdr:col>102</xdr:col>
      <xdr:colOff>165100</xdr:colOff>
      <xdr:row>73</xdr:row>
      <xdr:rowOff>99582</xdr:rowOff>
    </xdr:to>
    <xdr:sp macro="" textlink="">
      <xdr:nvSpPr>
        <xdr:cNvPr id="872" name="楕円 871">
          <a:extLst>
            <a:ext uri="{FF2B5EF4-FFF2-40B4-BE49-F238E27FC236}">
              <a16:creationId xmlns:a16="http://schemas.microsoft.com/office/drawing/2014/main" id="{00000000-0008-0000-0600-000068030000}"/>
            </a:ext>
          </a:extLst>
        </xdr:cNvPr>
        <xdr:cNvSpPr/>
      </xdr:nvSpPr>
      <xdr:spPr>
        <a:xfrm>
          <a:off x="19494500" y="125138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71</xdr:row>
      <xdr:rowOff>116109</xdr:rowOff>
    </xdr:from>
    <xdr:ext cx="534377" cy="259045"/>
    <xdr:sp macro="" textlink="">
      <xdr:nvSpPr>
        <xdr:cNvPr id="873" name="テキスト ボックス 872">
          <a:extLst>
            <a:ext uri="{FF2B5EF4-FFF2-40B4-BE49-F238E27FC236}">
              <a16:creationId xmlns:a16="http://schemas.microsoft.com/office/drawing/2014/main" id="{00000000-0008-0000-0600-000069030000}"/>
            </a:ext>
          </a:extLst>
        </xdr:cNvPr>
        <xdr:cNvSpPr txBox="1"/>
      </xdr:nvSpPr>
      <xdr:spPr>
        <a:xfrm>
          <a:off x="19278111" y="122890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53,034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72</xdr:row>
      <xdr:rowOff>146083</xdr:rowOff>
    </xdr:from>
    <xdr:to>
      <xdr:col>98</xdr:col>
      <xdr:colOff>38100</xdr:colOff>
      <xdr:row>73</xdr:row>
      <xdr:rowOff>76233</xdr:rowOff>
    </xdr:to>
    <xdr:sp macro="" textlink="">
      <xdr:nvSpPr>
        <xdr:cNvPr id="874" name="楕円 873">
          <a:extLst>
            <a:ext uri="{FF2B5EF4-FFF2-40B4-BE49-F238E27FC236}">
              <a16:creationId xmlns:a16="http://schemas.microsoft.com/office/drawing/2014/main" id="{00000000-0008-0000-0600-00006A030000}"/>
            </a:ext>
          </a:extLst>
        </xdr:cNvPr>
        <xdr:cNvSpPr/>
      </xdr:nvSpPr>
      <xdr:spPr>
        <a:xfrm>
          <a:off x="18605500" y="124904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71</xdr:row>
      <xdr:rowOff>92760</xdr:rowOff>
    </xdr:from>
    <xdr:ext cx="534377" cy="259045"/>
    <xdr:sp macro="" textlink="">
      <xdr:nvSpPr>
        <xdr:cNvPr id="875" name="テキスト ボックス 874">
          <a:extLst>
            <a:ext uri="{FF2B5EF4-FFF2-40B4-BE49-F238E27FC236}">
              <a16:creationId xmlns:a16="http://schemas.microsoft.com/office/drawing/2014/main" id="{00000000-0008-0000-0600-00006B030000}"/>
            </a:ext>
          </a:extLst>
        </xdr:cNvPr>
        <xdr:cNvSpPr txBox="1"/>
      </xdr:nvSpPr>
      <xdr:spPr>
        <a:xfrm>
          <a:off x="18389111" y="122657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53,749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76" name="正方形/長方形 875">
          <a:extLst>
            <a:ext uri="{FF2B5EF4-FFF2-40B4-BE49-F238E27FC236}">
              <a16:creationId xmlns:a16="http://schemas.microsoft.com/office/drawing/2014/main" id="{00000000-0008-0000-0600-00006C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77" name="正方形/長方形 876">
          <a:extLst>
            <a:ext uri="{FF2B5EF4-FFF2-40B4-BE49-F238E27FC236}">
              <a16:creationId xmlns:a16="http://schemas.microsoft.com/office/drawing/2014/main" id="{00000000-0008-0000-0600-00006D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78" name="正方形/長方形 877">
          <a:extLst>
            <a:ext uri="{FF2B5EF4-FFF2-40B4-BE49-F238E27FC236}">
              <a16:creationId xmlns:a16="http://schemas.microsoft.com/office/drawing/2014/main" id="{00000000-0008-0000-0600-00006E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79" name="正方形/長方形 878">
          <a:extLst>
            <a:ext uri="{FF2B5EF4-FFF2-40B4-BE49-F238E27FC236}">
              <a16:creationId xmlns:a16="http://schemas.microsoft.com/office/drawing/2014/main" id="{00000000-0008-0000-0600-00006F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80" name="正方形/長方形 879">
          <a:extLst>
            <a:ext uri="{FF2B5EF4-FFF2-40B4-BE49-F238E27FC236}">
              <a16:creationId xmlns:a16="http://schemas.microsoft.com/office/drawing/2014/main" id="{00000000-0008-0000-0600-000070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81" name="正方形/長方形 880">
          <a:extLst>
            <a:ext uri="{FF2B5EF4-FFF2-40B4-BE49-F238E27FC236}">
              <a16:creationId xmlns:a16="http://schemas.microsoft.com/office/drawing/2014/main" id="{00000000-0008-0000-0600-000071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82" name="正方形/長方形 881">
          <a:extLst>
            <a:ext uri="{FF2B5EF4-FFF2-40B4-BE49-F238E27FC236}">
              <a16:creationId xmlns:a16="http://schemas.microsoft.com/office/drawing/2014/main" id="{00000000-0008-0000-0600-000072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83" name="正方形/長方形 882">
          <a:extLst>
            <a:ext uri="{FF2B5EF4-FFF2-40B4-BE49-F238E27FC236}">
              <a16:creationId xmlns:a16="http://schemas.microsoft.com/office/drawing/2014/main" id="{00000000-0008-0000-0600-000073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84" name="テキスト ボックス 883">
          <a:extLst>
            <a:ext uri="{FF2B5EF4-FFF2-40B4-BE49-F238E27FC236}">
              <a16:creationId xmlns:a16="http://schemas.microsoft.com/office/drawing/2014/main" id="{00000000-0008-0000-0600-000074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85" name="直線コネクタ 884">
          <a:extLst>
            <a:ext uri="{FF2B5EF4-FFF2-40B4-BE49-F238E27FC236}">
              <a16:creationId xmlns:a16="http://schemas.microsoft.com/office/drawing/2014/main" id="{00000000-0008-0000-0600-000075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94</xdr:row>
      <xdr:rowOff>139700</xdr:rowOff>
    </xdr:from>
    <xdr:to>
      <xdr:col>120</xdr:col>
      <xdr:colOff>114300</xdr:colOff>
      <xdr:row>94</xdr:row>
      <xdr:rowOff>139700</xdr:rowOff>
    </xdr:to>
    <xdr:cxnSp macro="">
      <xdr:nvCxnSpPr>
        <xdr:cNvPr id="886" name="直線コネクタ 885">
          <a:extLst>
            <a:ext uri="{FF2B5EF4-FFF2-40B4-BE49-F238E27FC236}">
              <a16:creationId xmlns:a16="http://schemas.microsoft.com/office/drawing/2014/main" id="{00000000-0008-0000-0600-000076030000}"/>
            </a:ext>
          </a:extLst>
        </xdr:cNvPr>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93</xdr:row>
      <xdr:rowOff>168927</xdr:rowOff>
    </xdr:from>
    <xdr:ext cx="248786" cy="259045"/>
    <xdr:sp macro="" textlink="">
      <xdr:nvSpPr>
        <xdr:cNvPr id="887" name="テキスト ボックス 886">
          <a:extLst>
            <a:ext uri="{FF2B5EF4-FFF2-40B4-BE49-F238E27FC236}">
              <a16:creationId xmlns:a16="http://schemas.microsoft.com/office/drawing/2014/main" id="{00000000-0008-0000-0600-000077030000}"/>
            </a:ext>
          </a:extLst>
        </xdr:cNvPr>
        <xdr:cNvSpPr txBox="1"/>
      </xdr:nvSpPr>
      <xdr:spPr>
        <a:xfrm>
          <a:off x="18039214" y="16113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888" name="直線コネクタ 887">
          <a:extLst>
            <a:ext uri="{FF2B5EF4-FFF2-40B4-BE49-F238E27FC236}">
              <a16:creationId xmlns:a16="http://schemas.microsoft.com/office/drawing/2014/main" id="{00000000-0008-0000-0600-000078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87</xdr:row>
      <xdr:rowOff>54627</xdr:rowOff>
    </xdr:from>
    <xdr:ext cx="248786" cy="259045"/>
    <xdr:sp macro="" textlink="">
      <xdr:nvSpPr>
        <xdr:cNvPr id="889" name="テキスト ボックス 888">
          <a:extLst>
            <a:ext uri="{FF2B5EF4-FFF2-40B4-BE49-F238E27FC236}">
              <a16:creationId xmlns:a16="http://schemas.microsoft.com/office/drawing/2014/main" id="{00000000-0008-0000-0600-000079030000}"/>
            </a:ext>
          </a:extLst>
        </xdr:cNvPr>
        <xdr:cNvSpPr txBox="1"/>
      </xdr:nvSpPr>
      <xdr:spPr>
        <a:xfrm>
          <a:off x="18039214" y="14970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890" name="前年度繰上充用金グラフ枠">
          <a:extLst>
            <a:ext uri="{FF2B5EF4-FFF2-40B4-BE49-F238E27FC236}">
              <a16:creationId xmlns:a16="http://schemas.microsoft.com/office/drawing/2014/main" id="{00000000-0008-0000-0600-00007A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94</xdr:row>
      <xdr:rowOff>139700</xdr:rowOff>
    </xdr:from>
    <xdr:to>
      <xdr:col>116</xdr:col>
      <xdr:colOff>62864</xdr:colOff>
      <xdr:row>94</xdr:row>
      <xdr:rowOff>139700</xdr:rowOff>
    </xdr:to>
    <xdr:cxnSp macro="">
      <xdr:nvCxnSpPr>
        <xdr:cNvPr id="891" name="直線コネクタ 890">
          <a:extLst>
            <a:ext uri="{FF2B5EF4-FFF2-40B4-BE49-F238E27FC236}">
              <a16:creationId xmlns:a16="http://schemas.microsoft.com/office/drawing/2014/main" id="{00000000-0008-0000-0600-00007B030000}"/>
            </a:ext>
          </a:extLst>
        </xdr:cNvPr>
        <xdr:cNvCxnSpPr/>
      </xdr:nvCxnSpPr>
      <xdr:spPr>
        <a:xfrm>
          <a:off x="22159595" y="16256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95</xdr:row>
      <xdr:rowOff>10177</xdr:rowOff>
    </xdr:from>
    <xdr:ext cx="249299" cy="259045"/>
    <xdr:sp macro="" textlink="">
      <xdr:nvSpPr>
        <xdr:cNvPr id="892" name="前年度繰上充用金最小値テキスト">
          <a:extLst>
            <a:ext uri="{FF2B5EF4-FFF2-40B4-BE49-F238E27FC236}">
              <a16:creationId xmlns:a16="http://schemas.microsoft.com/office/drawing/2014/main" id="{00000000-0008-0000-0600-00007C030000}"/>
            </a:ext>
          </a:extLst>
        </xdr:cNvPr>
        <xdr:cNvSpPr txBox="1"/>
      </xdr:nvSpPr>
      <xdr:spPr>
        <a:xfrm>
          <a:off x="2221230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93" name="直線コネクタ 892">
          <a:extLst>
            <a:ext uri="{FF2B5EF4-FFF2-40B4-BE49-F238E27FC236}">
              <a16:creationId xmlns:a16="http://schemas.microsoft.com/office/drawing/2014/main" id="{00000000-0008-0000-0600-00007D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93</xdr:row>
      <xdr:rowOff>10177</xdr:rowOff>
    </xdr:from>
    <xdr:ext cx="249299" cy="259045"/>
    <xdr:sp macro="" textlink="">
      <xdr:nvSpPr>
        <xdr:cNvPr id="894" name="前年度繰上充用金最大値テキスト">
          <a:extLst>
            <a:ext uri="{FF2B5EF4-FFF2-40B4-BE49-F238E27FC236}">
              <a16:creationId xmlns:a16="http://schemas.microsoft.com/office/drawing/2014/main" id="{00000000-0008-0000-0600-00007E030000}"/>
            </a:ext>
          </a:extLst>
        </xdr:cNvPr>
        <xdr:cNvSpPr txBox="1"/>
      </xdr:nvSpPr>
      <xdr:spPr>
        <a:xfrm>
          <a:off x="22212300" y="15955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95" name="直線コネクタ 894">
          <a:extLst>
            <a:ext uri="{FF2B5EF4-FFF2-40B4-BE49-F238E27FC236}">
              <a16:creationId xmlns:a16="http://schemas.microsoft.com/office/drawing/2014/main" id="{00000000-0008-0000-0600-00007F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94</xdr:row>
      <xdr:rowOff>139700</xdr:rowOff>
    </xdr:from>
    <xdr:to>
      <xdr:col>116</xdr:col>
      <xdr:colOff>63500</xdr:colOff>
      <xdr:row>94</xdr:row>
      <xdr:rowOff>139700</xdr:rowOff>
    </xdr:to>
    <xdr:cxnSp macro="">
      <xdr:nvCxnSpPr>
        <xdr:cNvPr id="896" name="直線コネクタ 895">
          <a:extLst>
            <a:ext uri="{FF2B5EF4-FFF2-40B4-BE49-F238E27FC236}">
              <a16:creationId xmlns:a16="http://schemas.microsoft.com/office/drawing/2014/main" id="{00000000-0008-0000-0600-000080030000}"/>
            </a:ext>
          </a:extLst>
        </xdr:cNvPr>
        <xdr:cNvCxnSpPr/>
      </xdr:nvCxnSpPr>
      <xdr:spPr>
        <a:xfrm>
          <a:off x="21323300" y="16256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94</xdr:row>
      <xdr:rowOff>67327</xdr:rowOff>
    </xdr:from>
    <xdr:ext cx="249299" cy="259045"/>
    <xdr:sp macro="" textlink="">
      <xdr:nvSpPr>
        <xdr:cNvPr id="897" name="前年度繰上充用金平均値テキスト">
          <a:extLst>
            <a:ext uri="{FF2B5EF4-FFF2-40B4-BE49-F238E27FC236}">
              <a16:creationId xmlns:a16="http://schemas.microsoft.com/office/drawing/2014/main" id="{00000000-0008-0000-0600-000081030000}"/>
            </a:ext>
          </a:extLst>
        </xdr:cNvPr>
        <xdr:cNvSpPr txBox="1"/>
      </xdr:nvSpPr>
      <xdr:spPr>
        <a:xfrm>
          <a:off x="22212300" y="16183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898" name="フローチャート: 判断 897">
          <a:extLst>
            <a:ext uri="{FF2B5EF4-FFF2-40B4-BE49-F238E27FC236}">
              <a16:creationId xmlns:a16="http://schemas.microsoft.com/office/drawing/2014/main" id="{00000000-0008-0000-0600-000082030000}"/>
            </a:ext>
          </a:extLst>
        </xdr:cNvPr>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94</xdr:row>
      <xdr:rowOff>139700</xdr:rowOff>
    </xdr:from>
    <xdr:to>
      <xdr:col>111</xdr:col>
      <xdr:colOff>177800</xdr:colOff>
      <xdr:row>94</xdr:row>
      <xdr:rowOff>139700</xdr:rowOff>
    </xdr:to>
    <xdr:cxnSp macro="">
      <xdr:nvCxnSpPr>
        <xdr:cNvPr id="899" name="直線コネクタ 898">
          <a:extLst>
            <a:ext uri="{FF2B5EF4-FFF2-40B4-BE49-F238E27FC236}">
              <a16:creationId xmlns:a16="http://schemas.microsoft.com/office/drawing/2014/main" id="{00000000-0008-0000-0600-000083030000}"/>
            </a:ext>
          </a:extLst>
        </xdr:cNvPr>
        <xdr:cNvCxnSpPr/>
      </xdr:nvCxnSpPr>
      <xdr:spPr>
        <a:xfrm>
          <a:off x="20434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94</xdr:row>
      <xdr:rowOff>88900</xdr:rowOff>
    </xdr:from>
    <xdr:to>
      <xdr:col>112</xdr:col>
      <xdr:colOff>38100</xdr:colOff>
      <xdr:row>95</xdr:row>
      <xdr:rowOff>19050</xdr:rowOff>
    </xdr:to>
    <xdr:sp macro="" textlink="">
      <xdr:nvSpPr>
        <xdr:cNvPr id="900" name="フローチャート: 判断 899">
          <a:extLst>
            <a:ext uri="{FF2B5EF4-FFF2-40B4-BE49-F238E27FC236}">
              <a16:creationId xmlns:a16="http://schemas.microsoft.com/office/drawing/2014/main" id="{00000000-0008-0000-0600-000084030000}"/>
            </a:ext>
          </a:extLst>
        </xdr:cNvPr>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95</xdr:row>
      <xdr:rowOff>10177</xdr:rowOff>
    </xdr:from>
    <xdr:ext cx="249299" cy="259045"/>
    <xdr:sp macro="" textlink="">
      <xdr:nvSpPr>
        <xdr:cNvPr id="901" name="テキスト ボックス 900">
          <a:extLst>
            <a:ext uri="{FF2B5EF4-FFF2-40B4-BE49-F238E27FC236}">
              <a16:creationId xmlns:a16="http://schemas.microsoft.com/office/drawing/2014/main" id="{00000000-0008-0000-0600-000085030000}"/>
            </a:ext>
          </a:extLst>
        </xdr:cNvPr>
        <xdr:cNvSpPr txBox="1"/>
      </xdr:nvSpPr>
      <xdr:spPr>
        <a:xfrm>
          <a:off x="21198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94</xdr:row>
      <xdr:rowOff>139700</xdr:rowOff>
    </xdr:from>
    <xdr:to>
      <xdr:col>107</xdr:col>
      <xdr:colOff>50800</xdr:colOff>
      <xdr:row>94</xdr:row>
      <xdr:rowOff>139700</xdr:rowOff>
    </xdr:to>
    <xdr:cxnSp macro="">
      <xdr:nvCxnSpPr>
        <xdr:cNvPr id="902" name="直線コネクタ 901">
          <a:extLst>
            <a:ext uri="{FF2B5EF4-FFF2-40B4-BE49-F238E27FC236}">
              <a16:creationId xmlns:a16="http://schemas.microsoft.com/office/drawing/2014/main" id="{00000000-0008-0000-0600-000086030000}"/>
            </a:ext>
          </a:extLst>
        </xdr:cNvPr>
        <xdr:cNvCxnSpPr/>
      </xdr:nvCxnSpPr>
      <xdr:spPr>
        <a:xfrm>
          <a:off x="19545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94</xdr:row>
      <xdr:rowOff>88900</xdr:rowOff>
    </xdr:from>
    <xdr:to>
      <xdr:col>107</xdr:col>
      <xdr:colOff>101600</xdr:colOff>
      <xdr:row>95</xdr:row>
      <xdr:rowOff>19050</xdr:rowOff>
    </xdr:to>
    <xdr:sp macro="" textlink="">
      <xdr:nvSpPr>
        <xdr:cNvPr id="903" name="フローチャート: 判断 902">
          <a:extLst>
            <a:ext uri="{FF2B5EF4-FFF2-40B4-BE49-F238E27FC236}">
              <a16:creationId xmlns:a16="http://schemas.microsoft.com/office/drawing/2014/main" id="{00000000-0008-0000-0600-000087030000}"/>
            </a:ext>
          </a:extLst>
        </xdr:cNvPr>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95</xdr:row>
      <xdr:rowOff>10177</xdr:rowOff>
    </xdr:from>
    <xdr:ext cx="249299" cy="259045"/>
    <xdr:sp macro="" textlink="">
      <xdr:nvSpPr>
        <xdr:cNvPr id="904" name="テキスト ボックス 903">
          <a:extLst>
            <a:ext uri="{FF2B5EF4-FFF2-40B4-BE49-F238E27FC236}">
              <a16:creationId xmlns:a16="http://schemas.microsoft.com/office/drawing/2014/main" id="{00000000-0008-0000-0600-000088030000}"/>
            </a:ext>
          </a:extLst>
        </xdr:cNvPr>
        <xdr:cNvSpPr txBox="1"/>
      </xdr:nvSpPr>
      <xdr:spPr>
        <a:xfrm>
          <a:off x="20309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94</xdr:row>
      <xdr:rowOff>139700</xdr:rowOff>
    </xdr:from>
    <xdr:to>
      <xdr:col>102</xdr:col>
      <xdr:colOff>114300</xdr:colOff>
      <xdr:row>94</xdr:row>
      <xdr:rowOff>139700</xdr:rowOff>
    </xdr:to>
    <xdr:cxnSp macro="">
      <xdr:nvCxnSpPr>
        <xdr:cNvPr id="905" name="直線コネクタ 904">
          <a:extLst>
            <a:ext uri="{FF2B5EF4-FFF2-40B4-BE49-F238E27FC236}">
              <a16:creationId xmlns:a16="http://schemas.microsoft.com/office/drawing/2014/main" id="{00000000-0008-0000-0600-000089030000}"/>
            </a:ext>
          </a:extLst>
        </xdr:cNvPr>
        <xdr:cNvCxnSpPr/>
      </xdr:nvCxnSpPr>
      <xdr:spPr>
        <a:xfrm>
          <a:off x="18656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94</xdr:row>
      <xdr:rowOff>88900</xdr:rowOff>
    </xdr:from>
    <xdr:to>
      <xdr:col>102</xdr:col>
      <xdr:colOff>165100</xdr:colOff>
      <xdr:row>95</xdr:row>
      <xdr:rowOff>19050</xdr:rowOff>
    </xdr:to>
    <xdr:sp macro="" textlink="">
      <xdr:nvSpPr>
        <xdr:cNvPr id="906" name="フローチャート: 判断 905">
          <a:extLst>
            <a:ext uri="{FF2B5EF4-FFF2-40B4-BE49-F238E27FC236}">
              <a16:creationId xmlns:a16="http://schemas.microsoft.com/office/drawing/2014/main" id="{00000000-0008-0000-0600-00008A030000}"/>
            </a:ext>
          </a:extLst>
        </xdr:cNvPr>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95</xdr:row>
      <xdr:rowOff>10177</xdr:rowOff>
    </xdr:from>
    <xdr:ext cx="249299" cy="259045"/>
    <xdr:sp macro="" textlink="">
      <xdr:nvSpPr>
        <xdr:cNvPr id="907" name="テキスト ボックス 906">
          <a:extLst>
            <a:ext uri="{FF2B5EF4-FFF2-40B4-BE49-F238E27FC236}">
              <a16:creationId xmlns:a16="http://schemas.microsoft.com/office/drawing/2014/main" id="{00000000-0008-0000-0600-00008B030000}"/>
            </a:ext>
          </a:extLst>
        </xdr:cNvPr>
        <xdr:cNvSpPr txBox="1"/>
      </xdr:nvSpPr>
      <xdr:spPr>
        <a:xfrm>
          <a:off x="19420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08" name="フローチャート: 判断 907">
          <a:extLst>
            <a:ext uri="{FF2B5EF4-FFF2-40B4-BE49-F238E27FC236}">
              <a16:creationId xmlns:a16="http://schemas.microsoft.com/office/drawing/2014/main" id="{00000000-0008-0000-0600-00008C030000}"/>
            </a:ext>
          </a:extLst>
        </xdr:cNvPr>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95</xdr:row>
      <xdr:rowOff>10177</xdr:rowOff>
    </xdr:from>
    <xdr:ext cx="249299" cy="259045"/>
    <xdr:sp macro="" textlink="">
      <xdr:nvSpPr>
        <xdr:cNvPr id="909" name="テキスト ボックス 908">
          <a:extLst>
            <a:ext uri="{FF2B5EF4-FFF2-40B4-BE49-F238E27FC236}">
              <a16:creationId xmlns:a16="http://schemas.microsoft.com/office/drawing/2014/main" id="{00000000-0008-0000-0600-00008D030000}"/>
            </a:ext>
          </a:extLst>
        </xdr:cNvPr>
        <xdr:cNvSpPr txBox="1"/>
      </xdr:nvSpPr>
      <xdr:spPr>
        <a:xfrm>
          <a:off x="18531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10" name="テキスト ボックス 909">
          <a:extLst>
            <a:ext uri="{FF2B5EF4-FFF2-40B4-BE49-F238E27FC236}">
              <a16:creationId xmlns:a16="http://schemas.microsoft.com/office/drawing/2014/main" id="{00000000-0008-0000-0600-00008E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11" name="テキスト ボックス 910">
          <a:extLst>
            <a:ext uri="{FF2B5EF4-FFF2-40B4-BE49-F238E27FC236}">
              <a16:creationId xmlns:a16="http://schemas.microsoft.com/office/drawing/2014/main" id="{00000000-0008-0000-0600-00008F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12" name="テキスト ボックス 911">
          <a:extLst>
            <a:ext uri="{FF2B5EF4-FFF2-40B4-BE49-F238E27FC236}">
              <a16:creationId xmlns:a16="http://schemas.microsoft.com/office/drawing/2014/main" id="{00000000-0008-0000-0600-000090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13" name="テキスト ボックス 912">
          <a:extLst>
            <a:ext uri="{FF2B5EF4-FFF2-40B4-BE49-F238E27FC236}">
              <a16:creationId xmlns:a16="http://schemas.microsoft.com/office/drawing/2014/main" id="{00000000-0008-0000-0600-000091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14" name="テキスト ボックス 913">
          <a:extLst>
            <a:ext uri="{FF2B5EF4-FFF2-40B4-BE49-F238E27FC236}">
              <a16:creationId xmlns:a16="http://schemas.microsoft.com/office/drawing/2014/main" id="{00000000-0008-0000-0600-000092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15" name="楕円 914">
          <a:extLst>
            <a:ext uri="{FF2B5EF4-FFF2-40B4-BE49-F238E27FC236}">
              <a16:creationId xmlns:a16="http://schemas.microsoft.com/office/drawing/2014/main" id="{00000000-0008-0000-0600-000093030000}"/>
            </a:ext>
          </a:extLst>
        </xdr:cNvPr>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93</xdr:row>
      <xdr:rowOff>124477</xdr:rowOff>
    </xdr:from>
    <xdr:ext cx="249299" cy="259045"/>
    <xdr:sp macro="" textlink="">
      <xdr:nvSpPr>
        <xdr:cNvPr id="916" name="前年度繰上充用金該当値テキスト">
          <a:extLst>
            <a:ext uri="{FF2B5EF4-FFF2-40B4-BE49-F238E27FC236}">
              <a16:creationId xmlns:a16="http://schemas.microsoft.com/office/drawing/2014/main" id="{00000000-0008-0000-0600-000094030000}"/>
            </a:ext>
          </a:extLst>
        </xdr:cNvPr>
        <xdr:cNvSpPr txBox="1"/>
      </xdr:nvSpPr>
      <xdr:spPr>
        <a:xfrm>
          <a:off x="22212300" y="16069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94</xdr:row>
      <xdr:rowOff>88900</xdr:rowOff>
    </xdr:from>
    <xdr:to>
      <xdr:col>112</xdr:col>
      <xdr:colOff>38100</xdr:colOff>
      <xdr:row>95</xdr:row>
      <xdr:rowOff>19050</xdr:rowOff>
    </xdr:to>
    <xdr:sp macro="" textlink="">
      <xdr:nvSpPr>
        <xdr:cNvPr id="917" name="楕円 916">
          <a:extLst>
            <a:ext uri="{FF2B5EF4-FFF2-40B4-BE49-F238E27FC236}">
              <a16:creationId xmlns:a16="http://schemas.microsoft.com/office/drawing/2014/main" id="{00000000-0008-0000-0600-000095030000}"/>
            </a:ext>
          </a:extLst>
        </xdr:cNvPr>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93</xdr:row>
      <xdr:rowOff>35577</xdr:rowOff>
    </xdr:from>
    <xdr:ext cx="249299" cy="259045"/>
    <xdr:sp macro="" textlink="">
      <xdr:nvSpPr>
        <xdr:cNvPr id="918" name="テキスト ボックス 917">
          <a:extLst>
            <a:ext uri="{FF2B5EF4-FFF2-40B4-BE49-F238E27FC236}">
              <a16:creationId xmlns:a16="http://schemas.microsoft.com/office/drawing/2014/main" id="{00000000-0008-0000-0600-000096030000}"/>
            </a:ext>
          </a:extLst>
        </xdr:cNvPr>
        <xdr:cNvSpPr txBox="1"/>
      </xdr:nvSpPr>
      <xdr:spPr>
        <a:xfrm>
          <a:off x="21198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94</xdr:row>
      <xdr:rowOff>88900</xdr:rowOff>
    </xdr:from>
    <xdr:to>
      <xdr:col>107</xdr:col>
      <xdr:colOff>101600</xdr:colOff>
      <xdr:row>95</xdr:row>
      <xdr:rowOff>19050</xdr:rowOff>
    </xdr:to>
    <xdr:sp macro="" textlink="">
      <xdr:nvSpPr>
        <xdr:cNvPr id="919" name="楕円 918">
          <a:extLst>
            <a:ext uri="{FF2B5EF4-FFF2-40B4-BE49-F238E27FC236}">
              <a16:creationId xmlns:a16="http://schemas.microsoft.com/office/drawing/2014/main" id="{00000000-0008-0000-0600-000097030000}"/>
            </a:ext>
          </a:extLst>
        </xdr:cNvPr>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93</xdr:row>
      <xdr:rowOff>35577</xdr:rowOff>
    </xdr:from>
    <xdr:ext cx="249299" cy="259045"/>
    <xdr:sp macro="" textlink="">
      <xdr:nvSpPr>
        <xdr:cNvPr id="920" name="テキスト ボックス 919">
          <a:extLst>
            <a:ext uri="{FF2B5EF4-FFF2-40B4-BE49-F238E27FC236}">
              <a16:creationId xmlns:a16="http://schemas.microsoft.com/office/drawing/2014/main" id="{00000000-0008-0000-0600-000098030000}"/>
            </a:ext>
          </a:extLst>
        </xdr:cNvPr>
        <xdr:cNvSpPr txBox="1"/>
      </xdr:nvSpPr>
      <xdr:spPr>
        <a:xfrm>
          <a:off x="20309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94</xdr:row>
      <xdr:rowOff>88900</xdr:rowOff>
    </xdr:from>
    <xdr:to>
      <xdr:col>102</xdr:col>
      <xdr:colOff>165100</xdr:colOff>
      <xdr:row>95</xdr:row>
      <xdr:rowOff>19050</xdr:rowOff>
    </xdr:to>
    <xdr:sp macro="" textlink="">
      <xdr:nvSpPr>
        <xdr:cNvPr id="921" name="楕円 920">
          <a:extLst>
            <a:ext uri="{FF2B5EF4-FFF2-40B4-BE49-F238E27FC236}">
              <a16:creationId xmlns:a16="http://schemas.microsoft.com/office/drawing/2014/main" id="{00000000-0008-0000-0600-000099030000}"/>
            </a:ext>
          </a:extLst>
        </xdr:cNvPr>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93</xdr:row>
      <xdr:rowOff>35577</xdr:rowOff>
    </xdr:from>
    <xdr:ext cx="249299" cy="259045"/>
    <xdr:sp macro="" textlink="">
      <xdr:nvSpPr>
        <xdr:cNvPr id="922" name="テキスト ボックス 921">
          <a:extLst>
            <a:ext uri="{FF2B5EF4-FFF2-40B4-BE49-F238E27FC236}">
              <a16:creationId xmlns:a16="http://schemas.microsoft.com/office/drawing/2014/main" id="{00000000-0008-0000-0600-00009A030000}"/>
            </a:ext>
          </a:extLst>
        </xdr:cNvPr>
        <xdr:cNvSpPr txBox="1"/>
      </xdr:nvSpPr>
      <xdr:spPr>
        <a:xfrm>
          <a:off x="19420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23" name="楕円 922">
          <a:extLst>
            <a:ext uri="{FF2B5EF4-FFF2-40B4-BE49-F238E27FC236}">
              <a16:creationId xmlns:a16="http://schemas.microsoft.com/office/drawing/2014/main" id="{00000000-0008-0000-0600-00009B030000}"/>
            </a:ext>
          </a:extLst>
        </xdr:cNvPr>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93</xdr:row>
      <xdr:rowOff>35577</xdr:rowOff>
    </xdr:from>
    <xdr:ext cx="249299" cy="259045"/>
    <xdr:sp macro="" textlink="">
      <xdr:nvSpPr>
        <xdr:cNvPr id="924" name="テキスト ボックス 923">
          <a:extLst>
            <a:ext uri="{FF2B5EF4-FFF2-40B4-BE49-F238E27FC236}">
              <a16:creationId xmlns:a16="http://schemas.microsoft.com/office/drawing/2014/main" id="{00000000-0008-0000-0600-00009C030000}"/>
            </a:ext>
          </a:extLst>
        </xdr:cNvPr>
        <xdr:cNvSpPr txBox="1"/>
      </xdr:nvSpPr>
      <xdr:spPr>
        <a:xfrm>
          <a:off x="18531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25" name="正方形/長方形 924">
          <a:extLst>
            <a:ext uri="{FF2B5EF4-FFF2-40B4-BE49-F238E27FC236}">
              <a16:creationId xmlns:a16="http://schemas.microsoft.com/office/drawing/2014/main" id="{00000000-0008-0000-0600-00009D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26" name="正方形/長方形 925">
          <a:extLst>
            <a:ext uri="{FF2B5EF4-FFF2-40B4-BE49-F238E27FC236}">
              <a16:creationId xmlns:a16="http://schemas.microsoft.com/office/drawing/2014/main" id="{00000000-0008-0000-0600-00009E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27" name="テキスト ボックス 926">
          <a:extLst>
            <a:ext uri="{FF2B5EF4-FFF2-40B4-BE49-F238E27FC236}">
              <a16:creationId xmlns:a16="http://schemas.microsoft.com/office/drawing/2014/main" id="{00000000-0008-0000-0600-00009F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600">
              <a:latin typeface="ＭＳ Ｐゴシック" panose="020B0600070205080204" pitchFamily="50" charset="-128"/>
              <a:ea typeface="ＭＳ Ｐゴシック" panose="020B0600070205080204" pitchFamily="50" charset="-128"/>
            </a:rPr>
            <a:t>　普通建設事業費は住民一人当たり</a:t>
          </a:r>
          <a:r>
            <a:rPr kumimoji="1" lang="en-US" altLang="ja-JP" sz="1600">
              <a:latin typeface="ＭＳ Ｐゴシック" panose="020B0600070205080204" pitchFamily="50" charset="-128"/>
              <a:ea typeface="ＭＳ Ｐゴシック" panose="020B0600070205080204" pitchFamily="50" charset="-128"/>
            </a:rPr>
            <a:t>101,016</a:t>
          </a:r>
          <a:r>
            <a:rPr kumimoji="1" lang="ja-JP" altLang="en-US" sz="1600">
              <a:latin typeface="ＭＳ Ｐゴシック" panose="020B0600070205080204" pitchFamily="50" charset="-128"/>
              <a:ea typeface="ＭＳ Ｐゴシック" panose="020B0600070205080204" pitchFamily="50" charset="-128"/>
            </a:rPr>
            <a:t>円となっており、前年度から</a:t>
          </a:r>
          <a:r>
            <a:rPr kumimoji="1" lang="en-US" altLang="ja-JP" sz="1600">
              <a:latin typeface="ＭＳ Ｐゴシック" panose="020B0600070205080204" pitchFamily="50" charset="-128"/>
              <a:ea typeface="ＭＳ Ｐゴシック" panose="020B0600070205080204" pitchFamily="50" charset="-128"/>
            </a:rPr>
            <a:t>68,580</a:t>
          </a:r>
          <a:r>
            <a:rPr kumimoji="1" lang="ja-JP" altLang="en-US" sz="1600">
              <a:latin typeface="ＭＳ Ｐゴシック" panose="020B0600070205080204" pitchFamily="50" charset="-128"/>
              <a:ea typeface="ＭＳ Ｐゴシック" panose="020B0600070205080204" pitchFamily="50" charset="-128"/>
            </a:rPr>
            <a:t>円増加している。令和２年度から５年度の４年間は類似団体平均を下回っていたが、</a:t>
          </a:r>
          <a:r>
            <a:rPr kumimoji="1" lang="en-US" altLang="ja-JP" sz="1600">
              <a:latin typeface="ＭＳ Ｐゴシック" panose="020B0600070205080204" pitchFamily="50" charset="-128"/>
              <a:ea typeface="ＭＳ Ｐゴシック" panose="020B0600070205080204" pitchFamily="50" charset="-128"/>
            </a:rPr>
            <a:t>6</a:t>
          </a:r>
          <a:r>
            <a:rPr kumimoji="1" lang="ja-JP" altLang="en-US" sz="1600">
              <a:latin typeface="ＭＳ Ｐゴシック" panose="020B0600070205080204" pitchFamily="50" charset="-128"/>
              <a:ea typeface="ＭＳ Ｐゴシック" panose="020B0600070205080204" pitchFamily="50" charset="-128"/>
            </a:rPr>
            <a:t>年度については類似団体平均と比較して一人当たりのコストが大幅に高い状況となっている。その要因は、給食センター整備に多額の事業費を要したことである。今後、公共施設等総合管理計画に基づき、事業の取捨選択を徹底していくことで、普通建設事業費の抑制に努める。また、その他の経費についても、ゼロベースで事業費を精査し、行政コストを抑制する。</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香川県三木町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26,877
26,556
75.78
15,095,663
14,497,013
553,605
6,582,035
8,376,573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7.2
11.7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40</xdr:row>
      <xdr:rowOff>111777</xdr:rowOff>
    </xdr:from>
    <xdr:ext cx="467179" cy="259045"/>
    <xdr:sp macro="" textlink="">
      <xdr:nvSpPr>
        <xdr:cNvPr id="42" name="テキスト ボックス 41">
          <a:extLst>
            <a:ext uri="{FF2B5EF4-FFF2-40B4-BE49-F238E27FC236}">
              <a16:creationId xmlns:a16="http://schemas.microsoft.com/office/drawing/2014/main" id="{00000000-0008-0000-0700-00002A000000}"/>
            </a:ext>
          </a:extLst>
        </xdr:cNvPr>
        <xdr:cNvSpPr txBox="1"/>
      </xdr:nvSpPr>
      <xdr:spPr>
        <a:xfrm>
          <a:off x="294821" y="6969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44450</xdr:rowOff>
    </xdr:from>
    <xdr:to>
      <xdr:col>28</xdr:col>
      <xdr:colOff>114300</xdr:colOff>
      <xdr:row>39</xdr:row>
      <xdr:rowOff>44450</xdr:rowOff>
    </xdr:to>
    <xdr:cxnSp macro="">
      <xdr:nvCxnSpPr>
        <xdr:cNvPr id="43" name="直線コネクタ 42">
          <a:extLst>
            <a:ext uri="{FF2B5EF4-FFF2-40B4-BE49-F238E27FC236}">
              <a16:creationId xmlns:a16="http://schemas.microsoft.com/office/drawing/2014/main" id="{00000000-0008-0000-0700-00002B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38</xdr:row>
      <xdr:rowOff>73677</xdr:rowOff>
    </xdr:from>
    <xdr:ext cx="467179" cy="259045"/>
    <xdr:sp macro="" textlink="">
      <xdr:nvSpPr>
        <xdr:cNvPr id="44" name="テキスト ボックス 43">
          <a:extLst>
            <a:ext uri="{FF2B5EF4-FFF2-40B4-BE49-F238E27FC236}">
              <a16:creationId xmlns:a16="http://schemas.microsoft.com/office/drawing/2014/main" id="{00000000-0008-0000-0700-00002C000000}"/>
            </a:ext>
          </a:extLst>
        </xdr:cNvPr>
        <xdr:cNvSpPr txBox="1"/>
      </xdr:nvSpPr>
      <xdr:spPr>
        <a:xfrm>
          <a:off x="294821" y="6588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5" name="直線コネクタ 44">
          <a:extLst>
            <a:ext uri="{FF2B5EF4-FFF2-40B4-BE49-F238E27FC236}">
              <a16:creationId xmlns:a16="http://schemas.microsoft.com/office/drawing/2014/main" id="{00000000-0008-0000-0700-00002D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36</xdr:row>
      <xdr:rowOff>35577</xdr:rowOff>
    </xdr:from>
    <xdr:ext cx="467179" cy="259045"/>
    <xdr:sp macro="" textlink="">
      <xdr:nvSpPr>
        <xdr:cNvPr id="46" name="テキスト ボックス 45">
          <a:extLst>
            <a:ext uri="{FF2B5EF4-FFF2-40B4-BE49-F238E27FC236}">
              <a16:creationId xmlns:a16="http://schemas.microsoft.com/office/drawing/2014/main" id="{00000000-0008-0000-0700-00002E000000}"/>
            </a:ext>
          </a:extLst>
        </xdr:cNvPr>
        <xdr:cNvSpPr txBox="1"/>
      </xdr:nvSpPr>
      <xdr:spPr>
        <a:xfrm>
          <a:off x="294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7" name="直線コネクタ 46">
          <a:extLst>
            <a:ext uri="{FF2B5EF4-FFF2-40B4-BE49-F238E27FC236}">
              <a16:creationId xmlns:a16="http://schemas.microsoft.com/office/drawing/2014/main" id="{00000000-0008-0000-0700-00002F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33</xdr:row>
      <xdr:rowOff>168927</xdr:rowOff>
    </xdr:from>
    <xdr:ext cx="467179" cy="259045"/>
    <xdr:sp macro="" textlink="">
      <xdr:nvSpPr>
        <xdr:cNvPr id="48" name="テキスト ボックス 47">
          <a:extLst>
            <a:ext uri="{FF2B5EF4-FFF2-40B4-BE49-F238E27FC236}">
              <a16:creationId xmlns:a16="http://schemas.microsoft.com/office/drawing/2014/main" id="{00000000-0008-0000-0700-000030000000}"/>
            </a:ext>
          </a:extLst>
        </xdr:cNvPr>
        <xdr:cNvSpPr txBox="1"/>
      </xdr:nvSpPr>
      <xdr:spPr>
        <a:xfrm>
          <a:off x="294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9" name="直線コネクタ 48">
          <a:extLst>
            <a:ext uri="{FF2B5EF4-FFF2-40B4-BE49-F238E27FC236}">
              <a16:creationId xmlns:a16="http://schemas.microsoft.com/office/drawing/2014/main" id="{00000000-0008-0000-0700-000031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31</xdr:row>
      <xdr:rowOff>130827</xdr:rowOff>
    </xdr:from>
    <xdr:ext cx="467179" cy="259045"/>
    <xdr:sp macro="" textlink="">
      <xdr:nvSpPr>
        <xdr:cNvPr id="50" name="テキスト ボックス 49">
          <a:extLst>
            <a:ext uri="{FF2B5EF4-FFF2-40B4-BE49-F238E27FC236}">
              <a16:creationId xmlns:a16="http://schemas.microsoft.com/office/drawing/2014/main" id="{00000000-0008-0000-0700-000032000000}"/>
            </a:ext>
          </a:extLst>
        </xdr:cNvPr>
        <xdr:cNvSpPr txBox="1"/>
      </xdr:nvSpPr>
      <xdr:spPr>
        <a:xfrm>
          <a:off x="294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1" name="直線コネクタ 50">
          <a:extLst>
            <a:ext uri="{FF2B5EF4-FFF2-40B4-BE49-F238E27FC236}">
              <a16:creationId xmlns:a16="http://schemas.microsoft.com/office/drawing/2014/main" id="{00000000-0008-0000-0700-000033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29</xdr:row>
      <xdr:rowOff>92727</xdr:rowOff>
    </xdr:from>
    <xdr:ext cx="467179" cy="259045"/>
    <xdr:sp macro="" textlink="">
      <xdr:nvSpPr>
        <xdr:cNvPr id="52" name="テキスト ボックス 51">
          <a:extLst>
            <a:ext uri="{FF2B5EF4-FFF2-40B4-BE49-F238E27FC236}">
              <a16:creationId xmlns:a16="http://schemas.microsoft.com/office/drawing/2014/main" id="{00000000-0008-0000-0700-000034000000}"/>
            </a:ext>
          </a:extLst>
        </xdr:cNvPr>
        <xdr:cNvSpPr txBox="1"/>
      </xdr:nvSpPr>
      <xdr:spPr>
        <a:xfrm>
          <a:off x="294821" y="50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3" name="直線コネクタ 52">
          <a:extLst>
            <a:ext uri="{FF2B5EF4-FFF2-40B4-BE49-F238E27FC236}">
              <a16:creationId xmlns:a16="http://schemas.microsoft.com/office/drawing/2014/main" id="{00000000-0008-0000-0700-000035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27</xdr:row>
      <xdr:rowOff>54627</xdr:rowOff>
    </xdr:from>
    <xdr:ext cx="467179" cy="259045"/>
    <xdr:sp macro="" textlink="">
      <xdr:nvSpPr>
        <xdr:cNvPr id="54" name="テキスト ボックス 53">
          <a:extLst>
            <a:ext uri="{FF2B5EF4-FFF2-40B4-BE49-F238E27FC236}">
              <a16:creationId xmlns:a16="http://schemas.microsoft.com/office/drawing/2014/main" id="{00000000-0008-0000-0700-000036000000}"/>
            </a:ext>
          </a:extLst>
        </xdr:cNvPr>
        <xdr:cNvSpPr txBox="1"/>
      </xdr:nvSpPr>
      <xdr:spPr>
        <a:xfrm>
          <a:off x="294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5" name="議会費グラフ枠">
          <a:extLst>
            <a:ext uri="{FF2B5EF4-FFF2-40B4-BE49-F238E27FC236}">
              <a16:creationId xmlns:a16="http://schemas.microsoft.com/office/drawing/2014/main" id="{00000000-0008-0000-0700-000037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117602</xdr:rowOff>
    </xdr:from>
    <xdr:to>
      <xdr:col>24</xdr:col>
      <xdr:colOff>62865</xdr:colOff>
      <xdr:row>38</xdr:row>
      <xdr:rowOff>32258</xdr:rowOff>
    </xdr:to>
    <xdr:cxnSp macro="">
      <xdr:nvCxnSpPr>
        <xdr:cNvPr id="56" name="直線コネクタ 55">
          <a:extLst>
            <a:ext uri="{FF2B5EF4-FFF2-40B4-BE49-F238E27FC236}">
              <a16:creationId xmlns:a16="http://schemas.microsoft.com/office/drawing/2014/main" id="{00000000-0008-0000-0700-000038000000}"/>
            </a:ext>
          </a:extLst>
        </xdr:cNvPr>
        <xdr:cNvCxnSpPr/>
      </xdr:nvCxnSpPr>
      <xdr:spPr>
        <a:xfrm flipV="1">
          <a:off x="4633595" y="5261102"/>
          <a:ext cx="1270" cy="128625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36085</xdr:rowOff>
    </xdr:from>
    <xdr:ext cx="469744" cy="259045"/>
    <xdr:sp macro="" textlink="">
      <xdr:nvSpPr>
        <xdr:cNvPr id="57" name="議会費最小値テキスト">
          <a:extLst>
            <a:ext uri="{FF2B5EF4-FFF2-40B4-BE49-F238E27FC236}">
              <a16:creationId xmlns:a16="http://schemas.microsoft.com/office/drawing/2014/main" id="{00000000-0008-0000-0700-000039000000}"/>
            </a:ext>
          </a:extLst>
        </xdr:cNvPr>
        <xdr:cNvSpPr txBox="1"/>
      </xdr:nvSpPr>
      <xdr:spPr>
        <a:xfrm>
          <a:off x="4686300" y="65511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32258</xdr:rowOff>
    </xdr:from>
    <xdr:to>
      <xdr:col>24</xdr:col>
      <xdr:colOff>152400</xdr:colOff>
      <xdr:row>38</xdr:row>
      <xdr:rowOff>32258</xdr:rowOff>
    </xdr:to>
    <xdr:cxnSp macro="">
      <xdr:nvCxnSpPr>
        <xdr:cNvPr id="58" name="直線コネクタ 57">
          <a:extLst>
            <a:ext uri="{FF2B5EF4-FFF2-40B4-BE49-F238E27FC236}">
              <a16:creationId xmlns:a16="http://schemas.microsoft.com/office/drawing/2014/main" id="{00000000-0008-0000-0700-00003A000000}"/>
            </a:ext>
          </a:extLst>
        </xdr:cNvPr>
        <xdr:cNvCxnSpPr/>
      </xdr:nvCxnSpPr>
      <xdr:spPr>
        <a:xfrm>
          <a:off x="4546600" y="65473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64279</xdr:rowOff>
    </xdr:from>
    <xdr:ext cx="469744" cy="259045"/>
    <xdr:sp macro="" textlink="">
      <xdr:nvSpPr>
        <xdr:cNvPr id="59" name="議会費最大値テキスト">
          <a:extLst>
            <a:ext uri="{FF2B5EF4-FFF2-40B4-BE49-F238E27FC236}">
              <a16:creationId xmlns:a16="http://schemas.microsoft.com/office/drawing/2014/main" id="{00000000-0008-0000-0700-00003B000000}"/>
            </a:ext>
          </a:extLst>
        </xdr:cNvPr>
        <xdr:cNvSpPr txBox="1"/>
      </xdr:nvSpPr>
      <xdr:spPr>
        <a:xfrm>
          <a:off x="4686300" y="50363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5,858</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30</xdr:row>
      <xdr:rowOff>117602</xdr:rowOff>
    </xdr:from>
    <xdr:to>
      <xdr:col>24</xdr:col>
      <xdr:colOff>152400</xdr:colOff>
      <xdr:row>30</xdr:row>
      <xdr:rowOff>117602</xdr:rowOff>
    </xdr:to>
    <xdr:cxnSp macro="">
      <xdr:nvCxnSpPr>
        <xdr:cNvPr id="60" name="直線コネクタ 59">
          <a:extLst>
            <a:ext uri="{FF2B5EF4-FFF2-40B4-BE49-F238E27FC236}">
              <a16:creationId xmlns:a16="http://schemas.microsoft.com/office/drawing/2014/main" id="{00000000-0008-0000-0700-00003C000000}"/>
            </a:ext>
          </a:extLst>
        </xdr:cNvPr>
        <xdr:cNvCxnSpPr/>
      </xdr:nvCxnSpPr>
      <xdr:spPr>
        <a:xfrm>
          <a:off x="4546600" y="52611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33</xdr:row>
      <xdr:rowOff>98171</xdr:rowOff>
    </xdr:from>
    <xdr:to>
      <xdr:col>24</xdr:col>
      <xdr:colOff>63500</xdr:colOff>
      <xdr:row>33</xdr:row>
      <xdr:rowOff>117983</xdr:rowOff>
    </xdr:to>
    <xdr:cxnSp macro="">
      <xdr:nvCxnSpPr>
        <xdr:cNvPr id="61" name="直線コネクタ 60">
          <a:extLst>
            <a:ext uri="{FF2B5EF4-FFF2-40B4-BE49-F238E27FC236}">
              <a16:creationId xmlns:a16="http://schemas.microsoft.com/office/drawing/2014/main" id="{00000000-0008-0000-0700-00003D000000}"/>
            </a:ext>
          </a:extLst>
        </xdr:cNvPr>
        <xdr:cNvCxnSpPr/>
      </xdr:nvCxnSpPr>
      <xdr:spPr>
        <a:xfrm flipV="1">
          <a:off x="3797300" y="5756021"/>
          <a:ext cx="838200" cy="198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34</xdr:row>
      <xdr:rowOff>139336</xdr:rowOff>
    </xdr:from>
    <xdr:ext cx="469744" cy="259045"/>
    <xdr:sp macro="" textlink="">
      <xdr:nvSpPr>
        <xdr:cNvPr id="62" name="議会費平均値テキスト">
          <a:extLst>
            <a:ext uri="{FF2B5EF4-FFF2-40B4-BE49-F238E27FC236}">
              <a16:creationId xmlns:a16="http://schemas.microsoft.com/office/drawing/2014/main" id="{00000000-0008-0000-0700-00003E000000}"/>
            </a:ext>
          </a:extLst>
        </xdr:cNvPr>
        <xdr:cNvSpPr txBox="1"/>
      </xdr:nvSpPr>
      <xdr:spPr>
        <a:xfrm>
          <a:off x="4686300" y="596863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3,811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34</xdr:row>
      <xdr:rowOff>160909</xdr:rowOff>
    </xdr:from>
    <xdr:to>
      <xdr:col>24</xdr:col>
      <xdr:colOff>114300</xdr:colOff>
      <xdr:row>35</xdr:row>
      <xdr:rowOff>91059</xdr:rowOff>
    </xdr:to>
    <xdr:sp macro="" textlink="">
      <xdr:nvSpPr>
        <xdr:cNvPr id="63" name="フローチャート: 判断 62">
          <a:extLst>
            <a:ext uri="{FF2B5EF4-FFF2-40B4-BE49-F238E27FC236}">
              <a16:creationId xmlns:a16="http://schemas.microsoft.com/office/drawing/2014/main" id="{00000000-0008-0000-0700-00003F000000}"/>
            </a:ext>
          </a:extLst>
        </xdr:cNvPr>
        <xdr:cNvSpPr/>
      </xdr:nvSpPr>
      <xdr:spPr>
        <a:xfrm>
          <a:off x="4584700" y="59902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33</xdr:row>
      <xdr:rowOff>117983</xdr:rowOff>
    </xdr:from>
    <xdr:to>
      <xdr:col>19</xdr:col>
      <xdr:colOff>177800</xdr:colOff>
      <xdr:row>33</xdr:row>
      <xdr:rowOff>144653</xdr:rowOff>
    </xdr:to>
    <xdr:cxnSp macro="">
      <xdr:nvCxnSpPr>
        <xdr:cNvPr id="64" name="直線コネクタ 63">
          <a:extLst>
            <a:ext uri="{FF2B5EF4-FFF2-40B4-BE49-F238E27FC236}">
              <a16:creationId xmlns:a16="http://schemas.microsoft.com/office/drawing/2014/main" id="{00000000-0008-0000-0700-000040000000}"/>
            </a:ext>
          </a:extLst>
        </xdr:cNvPr>
        <xdr:cNvCxnSpPr/>
      </xdr:nvCxnSpPr>
      <xdr:spPr>
        <a:xfrm flipV="1">
          <a:off x="2908300" y="5775833"/>
          <a:ext cx="889000" cy="26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34</xdr:row>
      <xdr:rowOff>167767</xdr:rowOff>
    </xdr:from>
    <xdr:to>
      <xdr:col>20</xdr:col>
      <xdr:colOff>38100</xdr:colOff>
      <xdr:row>35</xdr:row>
      <xdr:rowOff>97917</xdr:rowOff>
    </xdr:to>
    <xdr:sp macro="" textlink="">
      <xdr:nvSpPr>
        <xdr:cNvPr id="65" name="フローチャート: 判断 64">
          <a:extLst>
            <a:ext uri="{FF2B5EF4-FFF2-40B4-BE49-F238E27FC236}">
              <a16:creationId xmlns:a16="http://schemas.microsoft.com/office/drawing/2014/main" id="{00000000-0008-0000-0700-000041000000}"/>
            </a:ext>
          </a:extLst>
        </xdr:cNvPr>
        <xdr:cNvSpPr/>
      </xdr:nvSpPr>
      <xdr:spPr>
        <a:xfrm>
          <a:off x="3746500" y="59970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35</xdr:row>
      <xdr:rowOff>89044</xdr:rowOff>
    </xdr:from>
    <xdr:ext cx="469744" cy="259045"/>
    <xdr:sp macro="" textlink="">
      <xdr:nvSpPr>
        <xdr:cNvPr id="66" name="テキスト ボックス 65">
          <a:extLst>
            <a:ext uri="{FF2B5EF4-FFF2-40B4-BE49-F238E27FC236}">
              <a16:creationId xmlns:a16="http://schemas.microsoft.com/office/drawing/2014/main" id="{00000000-0008-0000-0700-000042000000}"/>
            </a:ext>
          </a:extLst>
        </xdr:cNvPr>
        <xdr:cNvSpPr txBox="1"/>
      </xdr:nvSpPr>
      <xdr:spPr>
        <a:xfrm>
          <a:off x="3562428" y="60897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33</xdr:row>
      <xdr:rowOff>116840</xdr:rowOff>
    </xdr:from>
    <xdr:to>
      <xdr:col>15</xdr:col>
      <xdr:colOff>50800</xdr:colOff>
      <xdr:row>33</xdr:row>
      <xdr:rowOff>144653</xdr:rowOff>
    </xdr:to>
    <xdr:cxnSp macro="">
      <xdr:nvCxnSpPr>
        <xdr:cNvPr id="67" name="直線コネクタ 66">
          <a:extLst>
            <a:ext uri="{FF2B5EF4-FFF2-40B4-BE49-F238E27FC236}">
              <a16:creationId xmlns:a16="http://schemas.microsoft.com/office/drawing/2014/main" id="{00000000-0008-0000-0700-000043000000}"/>
            </a:ext>
          </a:extLst>
        </xdr:cNvPr>
        <xdr:cNvCxnSpPr/>
      </xdr:nvCxnSpPr>
      <xdr:spPr>
        <a:xfrm>
          <a:off x="2019300" y="5774690"/>
          <a:ext cx="889000" cy="278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29845</xdr:rowOff>
    </xdr:from>
    <xdr:to>
      <xdr:col>15</xdr:col>
      <xdr:colOff>101600</xdr:colOff>
      <xdr:row>35</xdr:row>
      <xdr:rowOff>131445</xdr:rowOff>
    </xdr:to>
    <xdr:sp macro="" textlink="">
      <xdr:nvSpPr>
        <xdr:cNvPr id="68" name="フローチャート: 判断 67">
          <a:extLst>
            <a:ext uri="{FF2B5EF4-FFF2-40B4-BE49-F238E27FC236}">
              <a16:creationId xmlns:a16="http://schemas.microsoft.com/office/drawing/2014/main" id="{00000000-0008-0000-0700-000044000000}"/>
            </a:ext>
          </a:extLst>
        </xdr:cNvPr>
        <xdr:cNvSpPr/>
      </xdr:nvSpPr>
      <xdr:spPr>
        <a:xfrm>
          <a:off x="2857500" y="60305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35</xdr:row>
      <xdr:rowOff>122572</xdr:rowOff>
    </xdr:from>
    <xdr:ext cx="469744" cy="259045"/>
    <xdr:sp macro="" textlink="">
      <xdr:nvSpPr>
        <xdr:cNvPr id="69" name="テキスト ボックス 68">
          <a:extLst>
            <a:ext uri="{FF2B5EF4-FFF2-40B4-BE49-F238E27FC236}">
              <a16:creationId xmlns:a16="http://schemas.microsoft.com/office/drawing/2014/main" id="{00000000-0008-0000-0700-000045000000}"/>
            </a:ext>
          </a:extLst>
        </xdr:cNvPr>
        <xdr:cNvSpPr txBox="1"/>
      </xdr:nvSpPr>
      <xdr:spPr>
        <a:xfrm>
          <a:off x="2673428" y="61233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33</xdr:row>
      <xdr:rowOff>116840</xdr:rowOff>
    </xdr:from>
    <xdr:to>
      <xdr:col>10</xdr:col>
      <xdr:colOff>114300</xdr:colOff>
      <xdr:row>33</xdr:row>
      <xdr:rowOff>164084</xdr:rowOff>
    </xdr:to>
    <xdr:cxnSp macro="">
      <xdr:nvCxnSpPr>
        <xdr:cNvPr id="70" name="直線コネクタ 69">
          <a:extLst>
            <a:ext uri="{FF2B5EF4-FFF2-40B4-BE49-F238E27FC236}">
              <a16:creationId xmlns:a16="http://schemas.microsoft.com/office/drawing/2014/main" id="{00000000-0008-0000-0700-000046000000}"/>
            </a:ext>
          </a:extLst>
        </xdr:cNvPr>
        <xdr:cNvCxnSpPr/>
      </xdr:nvCxnSpPr>
      <xdr:spPr>
        <a:xfrm flipV="1">
          <a:off x="1130300" y="5774690"/>
          <a:ext cx="889000" cy="472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35</xdr:row>
      <xdr:rowOff>30607</xdr:rowOff>
    </xdr:from>
    <xdr:to>
      <xdr:col>10</xdr:col>
      <xdr:colOff>165100</xdr:colOff>
      <xdr:row>35</xdr:row>
      <xdr:rowOff>132207</xdr:rowOff>
    </xdr:to>
    <xdr:sp macro="" textlink="">
      <xdr:nvSpPr>
        <xdr:cNvPr id="71" name="フローチャート: 判断 70">
          <a:extLst>
            <a:ext uri="{FF2B5EF4-FFF2-40B4-BE49-F238E27FC236}">
              <a16:creationId xmlns:a16="http://schemas.microsoft.com/office/drawing/2014/main" id="{00000000-0008-0000-0700-000047000000}"/>
            </a:ext>
          </a:extLst>
        </xdr:cNvPr>
        <xdr:cNvSpPr/>
      </xdr:nvSpPr>
      <xdr:spPr>
        <a:xfrm>
          <a:off x="1968500" y="60313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35</xdr:row>
      <xdr:rowOff>123334</xdr:rowOff>
    </xdr:from>
    <xdr:ext cx="469744" cy="259045"/>
    <xdr:sp macro="" textlink="">
      <xdr:nvSpPr>
        <xdr:cNvPr id="72" name="テキスト ボックス 71">
          <a:extLst>
            <a:ext uri="{FF2B5EF4-FFF2-40B4-BE49-F238E27FC236}">
              <a16:creationId xmlns:a16="http://schemas.microsoft.com/office/drawing/2014/main" id="{00000000-0008-0000-0700-000048000000}"/>
            </a:ext>
          </a:extLst>
        </xdr:cNvPr>
        <xdr:cNvSpPr txBox="1"/>
      </xdr:nvSpPr>
      <xdr:spPr>
        <a:xfrm>
          <a:off x="1784428" y="61240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35</xdr:row>
      <xdr:rowOff>30988</xdr:rowOff>
    </xdr:from>
    <xdr:to>
      <xdr:col>6</xdr:col>
      <xdr:colOff>38100</xdr:colOff>
      <xdr:row>35</xdr:row>
      <xdr:rowOff>132588</xdr:rowOff>
    </xdr:to>
    <xdr:sp macro="" textlink="">
      <xdr:nvSpPr>
        <xdr:cNvPr id="73" name="フローチャート: 判断 72">
          <a:extLst>
            <a:ext uri="{FF2B5EF4-FFF2-40B4-BE49-F238E27FC236}">
              <a16:creationId xmlns:a16="http://schemas.microsoft.com/office/drawing/2014/main" id="{00000000-0008-0000-0700-000049000000}"/>
            </a:ext>
          </a:extLst>
        </xdr:cNvPr>
        <xdr:cNvSpPr/>
      </xdr:nvSpPr>
      <xdr:spPr>
        <a:xfrm>
          <a:off x="1079500" y="60317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35</xdr:row>
      <xdr:rowOff>123715</xdr:rowOff>
    </xdr:from>
    <xdr:ext cx="469744" cy="259045"/>
    <xdr:sp macro="" textlink="">
      <xdr:nvSpPr>
        <xdr:cNvPr id="74" name="テキスト ボックス 73">
          <a:extLst>
            <a:ext uri="{FF2B5EF4-FFF2-40B4-BE49-F238E27FC236}">
              <a16:creationId xmlns:a16="http://schemas.microsoft.com/office/drawing/2014/main" id="{00000000-0008-0000-0700-00004A000000}"/>
            </a:ext>
          </a:extLst>
        </xdr:cNvPr>
        <xdr:cNvSpPr txBox="1"/>
      </xdr:nvSpPr>
      <xdr:spPr>
        <a:xfrm>
          <a:off x="895428" y="61244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700-00004E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9" name="テキスト ボックス 78">
          <a:extLst>
            <a:ext uri="{FF2B5EF4-FFF2-40B4-BE49-F238E27FC236}">
              <a16:creationId xmlns:a16="http://schemas.microsoft.com/office/drawing/2014/main" id="{00000000-0008-0000-0700-00004F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33</xdr:row>
      <xdr:rowOff>47371</xdr:rowOff>
    </xdr:from>
    <xdr:to>
      <xdr:col>24</xdr:col>
      <xdr:colOff>114300</xdr:colOff>
      <xdr:row>33</xdr:row>
      <xdr:rowOff>148971</xdr:rowOff>
    </xdr:to>
    <xdr:sp macro="" textlink="">
      <xdr:nvSpPr>
        <xdr:cNvPr id="80" name="楕円 79">
          <a:extLst>
            <a:ext uri="{FF2B5EF4-FFF2-40B4-BE49-F238E27FC236}">
              <a16:creationId xmlns:a16="http://schemas.microsoft.com/office/drawing/2014/main" id="{00000000-0008-0000-0700-000050000000}"/>
            </a:ext>
          </a:extLst>
        </xdr:cNvPr>
        <xdr:cNvSpPr/>
      </xdr:nvSpPr>
      <xdr:spPr>
        <a:xfrm>
          <a:off x="4584700" y="57052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32</xdr:row>
      <xdr:rowOff>70248</xdr:rowOff>
    </xdr:from>
    <xdr:ext cx="469744" cy="259045"/>
    <xdr:sp macro="" textlink="">
      <xdr:nvSpPr>
        <xdr:cNvPr id="81" name="議会費該当値テキスト">
          <a:extLst>
            <a:ext uri="{FF2B5EF4-FFF2-40B4-BE49-F238E27FC236}">
              <a16:creationId xmlns:a16="http://schemas.microsoft.com/office/drawing/2014/main" id="{00000000-0008-0000-0700-000051000000}"/>
            </a:ext>
          </a:extLst>
        </xdr:cNvPr>
        <xdr:cNvSpPr txBox="1"/>
      </xdr:nvSpPr>
      <xdr:spPr>
        <a:xfrm>
          <a:off x="4686300" y="55566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4,559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33</xdr:row>
      <xdr:rowOff>67183</xdr:rowOff>
    </xdr:from>
    <xdr:to>
      <xdr:col>20</xdr:col>
      <xdr:colOff>38100</xdr:colOff>
      <xdr:row>33</xdr:row>
      <xdr:rowOff>168783</xdr:rowOff>
    </xdr:to>
    <xdr:sp macro="" textlink="">
      <xdr:nvSpPr>
        <xdr:cNvPr id="82" name="楕円 81">
          <a:extLst>
            <a:ext uri="{FF2B5EF4-FFF2-40B4-BE49-F238E27FC236}">
              <a16:creationId xmlns:a16="http://schemas.microsoft.com/office/drawing/2014/main" id="{00000000-0008-0000-0700-000052000000}"/>
            </a:ext>
          </a:extLst>
        </xdr:cNvPr>
        <xdr:cNvSpPr/>
      </xdr:nvSpPr>
      <xdr:spPr>
        <a:xfrm>
          <a:off x="3746500" y="57250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32</xdr:row>
      <xdr:rowOff>13860</xdr:rowOff>
    </xdr:from>
    <xdr:ext cx="469744" cy="259045"/>
    <xdr:sp macro="" textlink="">
      <xdr:nvSpPr>
        <xdr:cNvPr id="83" name="テキスト ボックス 82">
          <a:extLst>
            <a:ext uri="{FF2B5EF4-FFF2-40B4-BE49-F238E27FC236}">
              <a16:creationId xmlns:a16="http://schemas.microsoft.com/office/drawing/2014/main" id="{00000000-0008-0000-0700-000053000000}"/>
            </a:ext>
          </a:extLst>
        </xdr:cNvPr>
        <xdr:cNvSpPr txBox="1"/>
      </xdr:nvSpPr>
      <xdr:spPr>
        <a:xfrm>
          <a:off x="3562428" y="55002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33</xdr:row>
      <xdr:rowOff>93853</xdr:rowOff>
    </xdr:from>
    <xdr:to>
      <xdr:col>15</xdr:col>
      <xdr:colOff>101600</xdr:colOff>
      <xdr:row>34</xdr:row>
      <xdr:rowOff>24003</xdr:rowOff>
    </xdr:to>
    <xdr:sp macro="" textlink="">
      <xdr:nvSpPr>
        <xdr:cNvPr id="84" name="楕円 83">
          <a:extLst>
            <a:ext uri="{FF2B5EF4-FFF2-40B4-BE49-F238E27FC236}">
              <a16:creationId xmlns:a16="http://schemas.microsoft.com/office/drawing/2014/main" id="{00000000-0008-0000-0700-000054000000}"/>
            </a:ext>
          </a:extLst>
        </xdr:cNvPr>
        <xdr:cNvSpPr/>
      </xdr:nvSpPr>
      <xdr:spPr>
        <a:xfrm>
          <a:off x="2857500" y="57517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32</xdr:row>
      <xdr:rowOff>40530</xdr:rowOff>
    </xdr:from>
    <xdr:ext cx="469744" cy="259045"/>
    <xdr:sp macro="" textlink="">
      <xdr:nvSpPr>
        <xdr:cNvPr id="85" name="テキスト ボックス 84">
          <a:extLst>
            <a:ext uri="{FF2B5EF4-FFF2-40B4-BE49-F238E27FC236}">
              <a16:creationId xmlns:a16="http://schemas.microsoft.com/office/drawing/2014/main" id="{00000000-0008-0000-0700-000055000000}"/>
            </a:ext>
          </a:extLst>
        </xdr:cNvPr>
        <xdr:cNvSpPr txBox="1"/>
      </xdr:nvSpPr>
      <xdr:spPr>
        <a:xfrm>
          <a:off x="2673428" y="55269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33</xdr:row>
      <xdr:rowOff>66040</xdr:rowOff>
    </xdr:from>
    <xdr:to>
      <xdr:col>10</xdr:col>
      <xdr:colOff>165100</xdr:colOff>
      <xdr:row>33</xdr:row>
      <xdr:rowOff>167640</xdr:rowOff>
    </xdr:to>
    <xdr:sp macro="" textlink="">
      <xdr:nvSpPr>
        <xdr:cNvPr id="86" name="楕円 85">
          <a:extLst>
            <a:ext uri="{FF2B5EF4-FFF2-40B4-BE49-F238E27FC236}">
              <a16:creationId xmlns:a16="http://schemas.microsoft.com/office/drawing/2014/main" id="{00000000-0008-0000-0700-000056000000}"/>
            </a:ext>
          </a:extLst>
        </xdr:cNvPr>
        <xdr:cNvSpPr/>
      </xdr:nvSpPr>
      <xdr:spPr>
        <a:xfrm>
          <a:off x="1968500" y="57238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32</xdr:row>
      <xdr:rowOff>12717</xdr:rowOff>
    </xdr:from>
    <xdr:ext cx="469744" cy="259045"/>
    <xdr:sp macro="" textlink="">
      <xdr:nvSpPr>
        <xdr:cNvPr id="87" name="テキスト ボックス 86">
          <a:extLst>
            <a:ext uri="{FF2B5EF4-FFF2-40B4-BE49-F238E27FC236}">
              <a16:creationId xmlns:a16="http://schemas.microsoft.com/office/drawing/2014/main" id="{00000000-0008-0000-0700-000057000000}"/>
            </a:ext>
          </a:extLst>
        </xdr:cNvPr>
        <xdr:cNvSpPr txBox="1"/>
      </xdr:nvSpPr>
      <xdr:spPr>
        <a:xfrm>
          <a:off x="1784428" y="54991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33</xdr:row>
      <xdr:rowOff>113284</xdr:rowOff>
    </xdr:from>
    <xdr:to>
      <xdr:col>6</xdr:col>
      <xdr:colOff>38100</xdr:colOff>
      <xdr:row>34</xdr:row>
      <xdr:rowOff>43434</xdr:rowOff>
    </xdr:to>
    <xdr:sp macro="" textlink="">
      <xdr:nvSpPr>
        <xdr:cNvPr id="88" name="楕円 87">
          <a:extLst>
            <a:ext uri="{FF2B5EF4-FFF2-40B4-BE49-F238E27FC236}">
              <a16:creationId xmlns:a16="http://schemas.microsoft.com/office/drawing/2014/main" id="{00000000-0008-0000-0700-000058000000}"/>
            </a:ext>
          </a:extLst>
        </xdr:cNvPr>
        <xdr:cNvSpPr/>
      </xdr:nvSpPr>
      <xdr:spPr>
        <a:xfrm>
          <a:off x="1079500" y="57711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32</xdr:row>
      <xdr:rowOff>59961</xdr:rowOff>
    </xdr:from>
    <xdr:ext cx="469744" cy="259045"/>
    <xdr:sp macro="" textlink="">
      <xdr:nvSpPr>
        <xdr:cNvPr id="89" name="テキスト ボックス 88">
          <a:extLst>
            <a:ext uri="{FF2B5EF4-FFF2-40B4-BE49-F238E27FC236}">
              <a16:creationId xmlns:a16="http://schemas.microsoft.com/office/drawing/2014/main" id="{00000000-0008-0000-0700-000059000000}"/>
            </a:ext>
          </a:extLst>
        </xdr:cNvPr>
        <xdr:cNvSpPr txBox="1"/>
      </xdr:nvSpPr>
      <xdr:spPr>
        <a:xfrm>
          <a:off x="895428" y="55463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0" name="正方形/長方形 89">
          <a:extLst>
            <a:ext uri="{FF2B5EF4-FFF2-40B4-BE49-F238E27FC236}">
              <a16:creationId xmlns:a16="http://schemas.microsoft.com/office/drawing/2014/main" id="{00000000-0008-0000-0700-00005A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1" name="正方形/長方形 90">
          <a:extLst>
            <a:ext uri="{FF2B5EF4-FFF2-40B4-BE49-F238E27FC236}">
              <a16:creationId xmlns:a16="http://schemas.microsoft.com/office/drawing/2014/main" id="{00000000-0008-0000-0700-00005B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2" name="正方形/長方形 91">
          <a:extLst>
            <a:ext uri="{FF2B5EF4-FFF2-40B4-BE49-F238E27FC236}">
              <a16:creationId xmlns:a16="http://schemas.microsoft.com/office/drawing/2014/main" id="{00000000-0008-0000-0700-00005C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69,858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6" name="正方形/長方形 95">
          <a:extLst>
            <a:ext uri="{FF2B5EF4-FFF2-40B4-BE49-F238E27FC236}">
              <a16:creationId xmlns:a16="http://schemas.microsoft.com/office/drawing/2014/main" id="{00000000-0008-0000-0700-000060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76,694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7" name="正方形/長方形 96">
          <a:extLst>
            <a:ext uri="{FF2B5EF4-FFF2-40B4-BE49-F238E27FC236}">
              <a16:creationId xmlns:a16="http://schemas.microsoft.com/office/drawing/2014/main" id="{00000000-0008-0000-0700-000061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8" name="テキスト ボックス 97">
          <a:extLst>
            <a:ext uri="{FF2B5EF4-FFF2-40B4-BE49-F238E27FC236}">
              <a16:creationId xmlns:a16="http://schemas.microsoft.com/office/drawing/2014/main" id="{00000000-0008-0000-0700-000062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9" name="直線コネクタ 98">
          <a:extLst>
            <a:ext uri="{FF2B5EF4-FFF2-40B4-BE49-F238E27FC236}">
              <a16:creationId xmlns:a16="http://schemas.microsoft.com/office/drawing/2014/main" id="{00000000-0008-0000-0700-000063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44450</xdr:rowOff>
    </xdr:from>
    <xdr:to>
      <xdr:col>28</xdr:col>
      <xdr:colOff>114300</xdr:colOff>
      <xdr:row>59</xdr:row>
      <xdr:rowOff>44450</xdr:rowOff>
    </xdr:to>
    <xdr:cxnSp macro="">
      <xdr:nvCxnSpPr>
        <xdr:cNvPr id="100" name="直線コネクタ 99">
          <a:extLst>
            <a:ext uri="{FF2B5EF4-FFF2-40B4-BE49-F238E27FC236}">
              <a16:creationId xmlns:a16="http://schemas.microsoft.com/office/drawing/2014/main" id="{00000000-0008-0000-0700-000064000000}"/>
            </a:ext>
          </a:extLst>
        </xdr:cNvPr>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73677</xdr:rowOff>
    </xdr:from>
    <xdr:ext cx="248786" cy="259045"/>
    <xdr:sp macro="" textlink="">
      <xdr:nvSpPr>
        <xdr:cNvPr id="101" name="テキスト ボックス 100">
          <a:extLst>
            <a:ext uri="{FF2B5EF4-FFF2-40B4-BE49-F238E27FC236}">
              <a16:creationId xmlns:a16="http://schemas.microsoft.com/office/drawing/2014/main" id="{00000000-0008-0000-0700-000065000000}"/>
            </a:ext>
          </a:extLst>
        </xdr:cNvPr>
        <xdr:cNvSpPr txBox="1"/>
      </xdr:nvSpPr>
      <xdr:spPr>
        <a:xfrm>
          <a:off x="513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2" name="直線コネクタ 101">
          <a:extLst>
            <a:ext uri="{FF2B5EF4-FFF2-40B4-BE49-F238E27FC236}">
              <a16:creationId xmlns:a16="http://schemas.microsoft.com/office/drawing/2014/main" id="{00000000-0008-0000-0700-000066000000}"/>
            </a:ext>
          </a:extLst>
        </xdr:cNvPr>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35577</xdr:rowOff>
    </xdr:from>
    <xdr:ext cx="595419" cy="259045"/>
    <xdr:sp macro="" textlink="">
      <xdr:nvSpPr>
        <xdr:cNvPr id="103" name="テキスト ボックス 102">
          <a:extLst>
            <a:ext uri="{FF2B5EF4-FFF2-40B4-BE49-F238E27FC236}">
              <a16:creationId xmlns:a16="http://schemas.microsoft.com/office/drawing/2014/main" id="{00000000-0008-0000-0700-000067000000}"/>
            </a:ext>
          </a:extLst>
        </xdr:cNvPr>
        <xdr:cNvSpPr txBox="1"/>
      </xdr:nvSpPr>
      <xdr:spPr>
        <a:xfrm>
          <a:off x="166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4" name="直線コネクタ 103">
          <a:extLst>
            <a:ext uri="{FF2B5EF4-FFF2-40B4-BE49-F238E27FC236}">
              <a16:creationId xmlns:a16="http://schemas.microsoft.com/office/drawing/2014/main" id="{00000000-0008-0000-0700-000068000000}"/>
            </a:ext>
          </a:extLst>
        </xdr:cNvPr>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168927</xdr:rowOff>
    </xdr:from>
    <xdr:ext cx="595419" cy="259045"/>
    <xdr:sp macro="" textlink="">
      <xdr:nvSpPr>
        <xdr:cNvPr id="105" name="テキスト ボックス 104">
          <a:extLst>
            <a:ext uri="{FF2B5EF4-FFF2-40B4-BE49-F238E27FC236}">
              <a16:creationId xmlns:a16="http://schemas.microsoft.com/office/drawing/2014/main" id="{00000000-0008-0000-0700-000069000000}"/>
            </a:ext>
          </a:extLst>
        </xdr:cNvPr>
        <xdr:cNvSpPr txBox="1"/>
      </xdr:nvSpPr>
      <xdr:spPr>
        <a:xfrm>
          <a:off x="166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6" name="直線コネクタ 105">
          <a:extLst>
            <a:ext uri="{FF2B5EF4-FFF2-40B4-BE49-F238E27FC236}">
              <a16:creationId xmlns:a16="http://schemas.microsoft.com/office/drawing/2014/main" id="{00000000-0008-0000-0700-00006A000000}"/>
            </a:ext>
          </a:extLst>
        </xdr:cNvPr>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130827</xdr:rowOff>
    </xdr:from>
    <xdr:ext cx="595419" cy="259045"/>
    <xdr:sp macro="" textlink="">
      <xdr:nvSpPr>
        <xdr:cNvPr id="107" name="テキスト ボックス 106">
          <a:extLst>
            <a:ext uri="{FF2B5EF4-FFF2-40B4-BE49-F238E27FC236}">
              <a16:creationId xmlns:a16="http://schemas.microsoft.com/office/drawing/2014/main" id="{00000000-0008-0000-0700-00006B000000}"/>
            </a:ext>
          </a:extLst>
        </xdr:cNvPr>
        <xdr:cNvSpPr txBox="1"/>
      </xdr:nvSpPr>
      <xdr:spPr>
        <a:xfrm>
          <a:off x="166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08" name="直線コネクタ 107">
          <a:extLst>
            <a:ext uri="{FF2B5EF4-FFF2-40B4-BE49-F238E27FC236}">
              <a16:creationId xmlns:a16="http://schemas.microsoft.com/office/drawing/2014/main" id="{00000000-0008-0000-0700-00006C000000}"/>
            </a:ext>
          </a:extLst>
        </xdr:cNvPr>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92727</xdr:rowOff>
    </xdr:from>
    <xdr:ext cx="595419" cy="259045"/>
    <xdr:sp macro="" textlink="">
      <xdr:nvSpPr>
        <xdr:cNvPr id="109" name="テキスト ボックス 108">
          <a:extLst>
            <a:ext uri="{FF2B5EF4-FFF2-40B4-BE49-F238E27FC236}">
              <a16:creationId xmlns:a16="http://schemas.microsoft.com/office/drawing/2014/main" id="{00000000-0008-0000-0700-00006D000000}"/>
            </a:ext>
          </a:extLst>
        </xdr:cNvPr>
        <xdr:cNvSpPr txBox="1"/>
      </xdr:nvSpPr>
      <xdr:spPr>
        <a:xfrm>
          <a:off x="166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0" name="直線コネクタ 109">
          <a:extLst>
            <a:ext uri="{FF2B5EF4-FFF2-40B4-BE49-F238E27FC236}">
              <a16:creationId xmlns:a16="http://schemas.microsoft.com/office/drawing/2014/main" id="{00000000-0008-0000-0700-00006E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11" name="テキスト ボックス 110">
          <a:extLst>
            <a:ext uri="{FF2B5EF4-FFF2-40B4-BE49-F238E27FC236}">
              <a16:creationId xmlns:a16="http://schemas.microsoft.com/office/drawing/2014/main" id="{00000000-0008-0000-0700-00006F000000}"/>
            </a:ext>
          </a:extLst>
        </xdr:cNvPr>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2" name="総務費グラフ枠">
          <a:extLst>
            <a:ext uri="{FF2B5EF4-FFF2-40B4-BE49-F238E27FC236}">
              <a16:creationId xmlns:a16="http://schemas.microsoft.com/office/drawing/2014/main" id="{00000000-0008-0000-0700-000070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134621</xdr:rowOff>
    </xdr:from>
    <xdr:to>
      <xdr:col>24</xdr:col>
      <xdr:colOff>62865</xdr:colOff>
      <xdr:row>58</xdr:row>
      <xdr:rowOff>80992</xdr:rowOff>
    </xdr:to>
    <xdr:cxnSp macro="">
      <xdr:nvCxnSpPr>
        <xdr:cNvPr id="113" name="直線コネクタ 112">
          <a:extLst>
            <a:ext uri="{FF2B5EF4-FFF2-40B4-BE49-F238E27FC236}">
              <a16:creationId xmlns:a16="http://schemas.microsoft.com/office/drawing/2014/main" id="{00000000-0008-0000-0700-000071000000}"/>
            </a:ext>
          </a:extLst>
        </xdr:cNvPr>
        <xdr:cNvCxnSpPr/>
      </xdr:nvCxnSpPr>
      <xdr:spPr>
        <a:xfrm flipV="1">
          <a:off x="4633595" y="8707121"/>
          <a:ext cx="1270" cy="131797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84819</xdr:rowOff>
    </xdr:from>
    <xdr:ext cx="534377" cy="259045"/>
    <xdr:sp macro="" textlink="">
      <xdr:nvSpPr>
        <xdr:cNvPr id="114" name="総務費最小値テキスト">
          <a:extLst>
            <a:ext uri="{FF2B5EF4-FFF2-40B4-BE49-F238E27FC236}">
              <a16:creationId xmlns:a16="http://schemas.microsoft.com/office/drawing/2014/main" id="{00000000-0008-0000-0700-000072000000}"/>
            </a:ext>
          </a:extLst>
        </xdr:cNvPr>
        <xdr:cNvSpPr txBox="1"/>
      </xdr:nvSpPr>
      <xdr:spPr>
        <a:xfrm>
          <a:off x="4686300" y="100289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35,409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80992</xdr:rowOff>
    </xdr:from>
    <xdr:to>
      <xdr:col>24</xdr:col>
      <xdr:colOff>152400</xdr:colOff>
      <xdr:row>58</xdr:row>
      <xdr:rowOff>80992</xdr:rowOff>
    </xdr:to>
    <xdr:cxnSp macro="">
      <xdr:nvCxnSpPr>
        <xdr:cNvPr id="115" name="直線コネクタ 114">
          <a:extLst>
            <a:ext uri="{FF2B5EF4-FFF2-40B4-BE49-F238E27FC236}">
              <a16:creationId xmlns:a16="http://schemas.microsoft.com/office/drawing/2014/main" id="{00000000-0008-0000-0700-000073000000}"/>
            </a:ext>
          </a:extLst>
        </xdr:cNvPr>
        <xdr:cNvCxnSpPr/>
      </xdr:nvCxnSpPr>
      <xdr:spPr>
        <a:xfrm>
          <a:off x="4546600" y="100250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81298</xdr:rowOff>
    </xdr:from>
    <xdr:ext cx="599010" cy="259045"/>
    <xdr:sp macro="" textlink="">
      <xdr:nvSpPr>
        <xdr:cNvPr id="116" name="総務費最大値テキスト">
          <a:extLst>
            <a:ext uri="{FF2B5EF4-FFF2-40B4-BE49-F238E27FC236}">
              <a16:creationId xmlns:a16="http://schemas.microsoft.com/office/drawing/2014/main" id="{00000000-0008-0000-0700-000074000000}"/>
            </a:ext>
          </a:extLst>
        </xdr:cNvPr>
        <xdr:cNvSpPr txBox="1"/>
      </xdr:nvSpPr>
      <xdr:spPr>
        <a:xfrm>
          <a:off x="4686300" y="84823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381,333</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50</xdr:row>
      <xdr:rowOff>134621</xdr:rowOff>
    </xdr:from>
    <xdr:to>
      <xdr:col>24</xdr:col>
      <xdr:colOff>152400</xdr:colOff>
      <xdr:row>50</xdr:row>
      <xdr:rowOff>134621</xdr:rowOff>
    </xdr:to>
    <xdr:cxnSp macro="">
      <xdr:nvCxnSpPr>
        <xdr:cNvPr id="117" name="直線コネクタ 116">
          <a:extLst>
            <a:ext uri="{FF2B5EF4-FFF2-40B4-BE49-F238E27FC236}">
              <a16:creationId xmlns:a16="http://schemas.microsoft.com/office/drawing/2014/main" id="{00000000-0008-0000-0700-000075000000}"/>
            </a:ext>
          </a:extLst>
        </xdr:cNvPr>
        <xdr:cNvCxnSpPr/>
      </xdr:nvCxnSpPr>
      <xdr:spPr>
        <a:xfrm>
          <a:off x="4546600" y="87071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56</xdr:row>
      <xdr:rowOff>118562</xdr:rowOff>
    </xdr:from>
    <xdr:to>
      <xdr:col>24</xdr:col>
      <xdr:colOff>63500</xdr:colOff>
      <xdr:row>57</xdr:row>
      <xdr:rowOff>17163</xdr:rowOff>
    </xdr:to>
    <xdr:cxnSp macro="">
      <xdr:nvCxnSpPr>
        <xdr:cNvPr id="118" name="直線コネクタ 117">
          <a:extLst>
            <a:ext uri="{FF2B5EF4-FFF2-40B4-BE49-F238E27FC236}">
              <a16:creationId xmlns:a16="http://schemas.microsoft.com/office/drawing/2014/main" id="{00000000-0008-0000-0700-000076000000}"/>
            </a:ext>
          </a:extLst>
        </xdr:cNvPr>
        <xdr:cNvCxnSpPr/>
      </xdr:nvCxnSpPr>
      <xdr:spPr>
        <a:xfrm>
          <a:off x="3797300" y="9719762"/>
          <a:ext cx="838200" cy="700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28260</xdr:rowOff>
    </xdr:from>
    <xdr:ext cx="534377" cy="259045"/>
    <xdr:sp macro="" textlink="">
      <xdr:nvSpPr>
        <xdr:cNvPr id="119" name="総務費平均値テキスト">
          <a:extLst>
            <a:ext uri="{FF2B5EF4-FFF2-40B4-BE49-F238E27FC236}">
              <a16:creationId xmlns:a16="http://schemas.microsoft.com/office/drawing/2014/main" id="{00000000-0008-0000-0700-000077000000}"/>
            </a:ext>
          </a:extLst>
        </xdr:cNvPr>
        <xdr:cNvSpPr txBox="1"/>
      </xdr:nvSpPr>
      <xdr:spPr>
        <a:xfrm>
          <a:off x="4686300" y="980091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75,254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49833</xdr:rowOff>
    </xdr:from>
    <xdr:to>
      <xdr:col>24</xdr:col>
      <xdr:colOff>114300</xdr:colOff>
      <xdr:row>57</xdr:row>
      <xdr:rowOff>151433</xdr:rowOff>
    </xdr:to>
    <xdr:sp macro="" textlink="">
      <xdr:nvSpPr>
        <xdr:cNvPr id="120" name="フローチャート: 判断 119">
          <a:extLst>
            <a:ext uri="{FF2B5EF4-FFF2-40B4-BE49-F238E27FC236}">
              <a16:creationId xmlns:a16="http://schemas.microsoft.com/office/drawing/2014/main" id="{00000000-0008-0000-0700-000078000000}"/>
            </a:ext>
          </a:extLst>
        </xdr:cNvPr>
        <xdr:cNvSpPr/>
      </xdr:nvSpPr>
      <xdr:spPr>
        <a:xfrm>
          <a:off x="4584700" y="98224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56</xdr:row>
      <xdr:rowOff>7721</xdr:rowOff>
    </xdr:from>
    <xdr:to>
      <xdr:col>19</xdr:col>
      <xdr:colOff>177800</xdr:colOff>
      <xdr:row>56</xdr:row>
      <xdr:rowOff>118562</xdr:rowOff>
    </xdr:to>
    <xdr:cxnSp macro="">
      <xdr:nvCxnSpPr>
        <xdr:cNvPr id="121" name="直線コネクタ 120">
          <a:extLst>
            <a:ext uri="{FF2B5EF4-FFF2-40B4-BE49-F238E27FC236}">
              <a16:creationId xmlns:a16="http://schemas.microsoft.com/office/drawing/2014/main" id="{00000000-0008-0000-0700-000079000000}"/>
            </a:ext>
          </a:extLst>
        </xdr:cNvPr>
        <xdr:cNvCxnSpPr/>
      </xdr:nvCxnSpPr>
      <xdr:spPr>
        <a:xfrm>
          <a:off x="2908300" y="9608921"/>
          <a:ext cx="889000" cy="1108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74917</xdr:rowOff>
    </xdr:from>
    <xdr:to>
      <xdr:col>20</xdr:col>
      <xdr:colOff>38100</xdr:colOff>
      <xdr:row>58</xdr:row>
      <xdr:rowOff>5067</xdr:rowOff>
    </xdr:to>
    <xdr:sp macro="" textlink="">
      <xdr:nvSpPr>
        <xdr:cNvPr id="122" name="フローチャート: 判断 121">
          <a:extLst>
            <a:ext uri="{FF2B5EF4-FFF2-40B4-BE49-F238E27FC236}">
              <a16:creationId xmlns:a16="http://schemas.microsoft.com/office/drawing/2014/main" id="{00000000-0008-0000-0700-00007A000000}"/>
            </a:ext>
          </a:extLst>
        </xdr:cNvPr>
        <xdr:cNvSpPr/>
      </xdr:nvSpPr>
      <xdr:spPr>
        <a:xfrm>
          <a:off x="3746500" y="98475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57</xdr:row>
      <xdr:rowOff>167644</xdr:rowOff>
    </xdr:from>
    <xdr:ext cx="534377" cy="259045"/>
    <xdr:sp macro="" textlink="">
      <xdr:nvSpPr>
        <xdr:cNvPr id="123" name="テキスト ボックス 122">
          <a:extLst>
            <a:ext uri="{FF2B5EF4-FFF2-40B4-BE49-F238E27FC236}">
              <a16:creationId xmlns:a16="http://schemas.microsoft.com/office/drawing/2014/main" id="{00000000-0008-0000-0700-00007B000000}"/>
            </a:ext>
          </a:extLst>
        </xdr:cNvPr>
        <xdr:cNvSpPr txBox="1"/>
      </xdr:nvSpPr>
      <xdr:spPr>
        <a:xfrm>
          <a:off x="3530111" y="99402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68,670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56</xdr:row>
      <xdr:rowOff>5417</xdr:rowOff>
    </xdr:from>
    <xdr:to>
      <xdr:col>15</xdr:col>
      <xdr:colOff>50800</xdr:colOff>
      <xdr:row>56</xdr:row>
      <xdr:rowOff>7721</xdr:rowOff>
    </xdr:to>
    <xdr:cxnSp macro="">
      <xdr:nvCxnSpPr>
        <xdr:cNvPr id="124" name="直線コネクタ 123">
          <a:extLst>
            <a:ext uri="{FF2B5EF4-FFF2-40B4-BE49-F238E27FC236}">
              <a16:creationId xmlns:a16="http://schemas.microsoft.com/office/drawing/2014/main" id="{00000000-0008-0000-0700-00007C000000}"/>
            </a:ext>
          </a:extLst>
        </xdr:cNvPr>
        <xdr:cNvCxnSpPr/>
      </xdr:nvCxnSpPr>
      <xdr:spPr>
        <a:xfrm>
          <a:off x="2019300" y="9606617"/>
          <a:ext cx="889000" cy="23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68829</xdr:rowOff>
    </xdr:from>
    <xdr:to>
      <xdr:col>15</xdr:col>
      <xdr:colOff>101600</xdr:colOff>
      <xdr:row>57</xdr:row>
      <xdr:rowOff>170429</xdr:rowOff>
    </xdr:to>
    <xdr:sp macro="" textlink="">
      <xdr:nvSpPr>
        <xdr:cNvPr id="125" name="フローチャート: 判断 124">
          <a:extLst>
            <a:ext uri="{FF2B5EF4-FFF2-40B4-BE49-F238E27FC236}">
              <a16:creationId xmlns:a16="http://schemas.microsoft.com/office/drawing/2014/main" id="{00000000-0008-0000-0700-00007D000000}"/>
            </a:ext>
          </a:extLst>
        </xdr:cNvPr>
        <xdr:cNvSpPr/>
      </xdr:nvSpPr>
      <xdr:spPr>
        <a:xfrm>
          <a:off x="2857500" y="98414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57</xdr:row>
      <xdr:rowOff>161556</xdr:rowOff>
    </xdr:from>
    <xdr:ext cx="534377" cy="259045"/>
    <xdr:sp macro="" textlink="">
      <xdr:nvSpPr>
        <xdr:cNvPr id="126" name="テキスト ボックス 125">
          <a:extLst>
            <a:ext uri="{FF2B5EF4-FFF2-40B4-BE49-F238E27FC236}">
              <a16:creationId xmlns:a16="http://schemas.microsoft.com/office/drawing/2014/main" id="{00000000-0008-0000-0700-00007E000000}"/>
            </a:ext>
          </a:extLst>
        </xdr:cNvPr>
        <xdr:cNvSpPr txBox="1"/>
      </xdr:nvSpPr>
      <xdr:spPr>
        <a:xfrm>
          <a:off x="2641111" y="99342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70,268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54</xdr:row>
      <xdr:rowOff>63843</xdr:rowOff>
    </xdr:from>
    <xdr:to>
      <xdr:col>10</xdr:col>
      <xdr:colOff>114300</xdr:colOff>
      <xdr:row>56</xdr:row>
      <xdr:rowOff>5417</xdr:rowOff>
    </xdr:to>
    <xdr:cxnSp macro="">
      <xdr:nvCxnSpPr>
        <xdr:cNvPr id="127" name="直線コネクタ 126">
          <a:extLst>
            <a:ext uri="{FF2B5EF4-FFF2-40B4-BE49-F238E27FC236}">
              <a16:creationId xmlns:a16="http://schemas.microsoft.com/office/drawing/2014/main" id="{00000000-0008-0000-0700-00007F000000}"/>
            </a:ext>
          </a:extLst>
        </xdr:cNvPr>
        <xdr:cNvCxnSpPr/>
      </xdr:nvCxnSpPr>
      <xdr:spPr>
        <a:xfrm>
          <a:off x="1130300" y="9322143"/>
          <a:ext cx="889000" cy="2844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60892</xdr:rowOff>
    </xdr:from>
    <xdr:to>
      <xdr:col>10</xdr:col>
      <xdr:colOff>165100</xdr:colOff>
      <xdr:row>57</xdr:row>
      <xdr:rowOff>162492</xdr:rowOff>
    </xdr:to>
    <xdr:sp macro="" textlink="">
      <xdr:nvSpPr>
        <xdr:cNvPr id="128" name="フローチャート: 判断 127">
          <a:extLst>
            <a:ext uri="{FF2B5EF4-FFF2-40B4-BE49-F238E27FC236}">
              <a16:creationId xmlns:a16="http://schemas.microsoft.com/office/drawing/2014/main" id="{00000000-0008-0000-0700-000080000000}"/>
            </a:ext>
          </a:extLst>
        </xdr:cNvPr>
        <xdr:cNvSpPr/>
      </xdr:nvSpPr>
      <xdr:spPr>
        <a:xfrm>
          <a:off x="1968500" y="98335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57</xdr:row>
      <xdr:rowOff>153619</xdr:rowOff>
    </xdr:from>
    <xdr:ext cx="534377" cy="259045"/>
    <xdr:sp macro="" textlink="">
      <xdr:nvSpPr>
        <xdr:cNvPr id="129" name="テキスト ボックス 128">
          <a:extLst>
            <a:ext uri="{FF2B5EF4-FFF2-40B4-BE49-F238E27FC236}">
              <a16:creationId xmlns:a16="http://schemas.microsoft.com/office/drawing/2014/main" id="{00000000-0008-0000-0700-000081000000}"/>
            </a:ext>
          </a:extLst>
        </xdr:cNvPr>
        <xdr:cNvSpPr txBox="1"/>
      </xdr:nvSpPr>
      <xdr:spPr>
        <a:xfrm>
          <a:off x="1752111" y="99262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72,351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55</xdr:row>
      <xdr:rowOff>67636</xdr:rowOff>
    </xdr:from>
    <xdr:to>
      <xdr:col>6</xdr:col>
      <xdr:colOff>38100</xdr:colOff>
      <xdr:row>55</xdr:row>
      <xdr:rowOff>169236</xdr:rowOff>
    </xdr:to>
    <xdr:sp macro="" textlink="">
      <xdr:nvSpPr>
        <xdr:cNvPr id="130" name="フローチャート: 判断 129">
          <a:extLst>
            <a:ext uri="{FF2B5EF4-FFF2-40B4-BE49-F238E27FC236}">
              <a16:creationId xmlns:a16="http://schemas.microsoft.com/office/drawing/2014/main" id="{00000000-0008-0000-0700-000082000000}"/>
            </a:ext>
          </a:extLst>
        </xdr:cNvPr>
        <xdr:cNvSpPr/>
      </xdr:nvSpPr>
      <xdr:spPr>
        <a:xfrm>
          <a:off x="1079500" y="94973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55</xdr:row>
      <xdr:rowOff>160363</xdr:rowOff>
    </xdr:from>
    <xdr:ext cx="599010" cy="259045"/>
    <xdr:sp macro="" textlink="">
      <xdr:nvSpPr>
        <xdr:cNvPr id="131" name="テキスト ボックス 130">
          <a:extLst>
            <a:ext uri="{FF2B5EF4-FFF2-40B4-BE49-F238E27FC236}">
              <a16:creationId xmlns:a16="http://schemas.microsoft.com/office/drawing/2014/main" id="{00000000-0008-0000-0700-000083000000}"/>
            </a:ext>
          </a:extLst>
        </xdr:cNvPr>
        <xdr:cNvSpPr txBox="1"/>
      </xdr:nvSpPr>
      <xdr:spPr>
        <a:xfrm>
          <a:off x="830795" y="95901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160,581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00000000-0008-0000-0700-000084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700-000085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700-000086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700-000087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6" name="テキスト ボックス 135">
          <a:extLst>
            <a:ext uri="{FF2B5EF4-FFF2-40B4-BE49-F238E27FC236}">
              <a16:creationId xmlns:a16="http://schemas.microsoft.com/office/drawing/2014/main" id="{00000000-0008-0000-0700-000088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137813</xdr:rowOff>
    </xdr:from>
    <xdr:to>
      <xdr:col>24</xdr:col>
      <xdr:colOff>114300</xdr:colOff>
      <xdr:row>57</xdr:row>
      <xdr:rowOff>67963</xdr:rowOff>
    </xdr:to>
    <xdr:sp macro="" textlink="">
      <xdr:nvSpPr>
        <xdr:cNvPr id="137" name="楕円 136">
          <a:extLst>
            <a:ext uri="{FF2B5EF4-FFF2-40B4-BE49-F238E27FC236}">
              <a16:creationId xmlns:a16="http://schemas.microsoft.com/office/drawing/2014/main" id="{00000000-0008-0000-0700-000089000000}"/>
            </a:ext>
          </a:extLst>
        </xdr:cNvPr>
        <xdr:cNvSpPr/>
      </xdr:nvSpPr>
      <xdr:spPr>
        <a:xfrm>
          <a:off x="4584700" y="97390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55</xdr:row>
      <xdr:rowOff>160690</xdr:rowOff>
    </xdr:from>
    <xdr:ext cx="534377" cy="259045"/>
    <xdr:sp macro="" textlink="">
      <xdr:nvSpPr>
        <xdr:cNvPr id="138" name="総務費該当値テキスト">
          <a:extLst>
            <a:ext uri="{FF2B5EF4-FFF2-40B4-BE49-F238E27FC236}">
              <a16:creationId xmlns:a16="http://schemas.microsoft.com/office/drawing/2014/main" id="{00000000-0008-0000-0700-00008A000000}"/>
            </a:ext>
          </a:extLst>
        </xdr:cNvPr>
        <xdr:cNvSpPr txBox="1"/>
      </xdr:nvSpPr>
      <xdr:spPr>
        <a:xfrm>
          <a:off x="4686300" y="95904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97,162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56</xdr:row>
      <xdr:rowOff>67762</xdr:rowOff>
    </xdr:from>
    <xdr:to>
      <xdr:col>20</xdr:col>
      <xdr:colOff>38100</xdr:colOff>
      <xdr:row>56</xdr:row>
      <xdr:rowOff>169362</xdr:rowOff>
    </xdr:to>
    <xdr:sp macro="" textlink="">
      <xdr:nvSpPr>
        <xdr:cNvPr id="139" name="楕円 138">
          <a:extLst>
            <a:ext uri="{FF2B5EF4-FFF2-40B4-BE49-F238E27FC236}">
              <a16:creationId xmlns:a16="http://schemas.microsoft.com/office/drawing/2014/main" id="{00000000-0008-0000-0700-00008B000000}"/>
            </a:ext>
          </a:extLst>
        </xdr:cNvPr>
        <xdr:cNvSpPr/>
      </xdr:nvSpPr>
      <xdr:spPr>
        <a:xfrm>
          <a:off x="3746500" y="96689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55</xdr:row>
      <xdr:rowOff>14439</xdr:rowOff>
    </xdr:from>
    <xdr:ext cx="599010" cy="259045"/>
    <xdr:sp macro="" textlink="">
      <xdr:nvSpPr>
        <xdr:cNvPr id="140" name="テキスト ボックス 139">
          <a:extLst>
            <a:ext uri="{FF2B5EF4-FFF2-40B4-BE49-F238E27FC236}">
              <a16:creationId xmlns:a16="http://schemas.microsoft.com/office/drawing/2014/main" id="{00000000-0008-0000-0700-00008C000000}"/>
            </a:ext>
          </a:extLst>
        </xdr:cNvPr>
        <xdr:cNvSpPr txBox="1"/>
      </xdr:nvSpPr>
      <xdr:spPr>
        <a:xfrm>
          <a:off x="3497795" y="94441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115,548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55</xdr:row>
      <xdr:rowOff>128371</xdr:rowOff>
    </xdr:from>
    <xdr:to>
      <xdr:col>15</xdr:col>
      <xdr:colOff>101600</xdr:colOff>
      <xdr:row>56</xdr:row>
      <xdr:rowOff>58521</xdr:rowOff>
    </xdr:to>
    <xdr:sp macro="" textlink="">
      <xdr:nvSpPr>
        <xdr:cNvPr id="141" name="楕円 140">
          <a:extLst>
            <a:ext uri="{FF2B5EF4-FFF2-40B4-BE49-F238E27FC236}">
              <a16:creationId xmlns:a16="http://schemas.microsoft.com/office/drawing/2014/main" id="{00000000-0008-0000-0700-00008D000000}"/>
            </a:ext>
          </a:extLst>
        </xdr:cNvPr>
        <xdr:cNvSpPr/>
      </xdr:nvSpPr>
      <xdr:spPr>
        <a:xfrm>
          <a:off x="2857500" y="95581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54</xdr:row>
      <xdr:rowOff>75048</xdr:rowOff>
    </xdr:from>
    <xdr:ext cx="599010" cy="259045"/>
    <xdr:sp macro="" textlink="">
      <xdr:nvSpPr>
        <xdr:cNvPr id="142" name="テキスト ボックス 141">
          <a:extLst>
            <a:ext uri="{FF2B5EF4-FFF2-40B4-BE49-F238E27FC236}">
              <a16:creationId xmlns:a16="http://schemas.microsoft.com/office/drawing/2014/main" id="{00000000-0008-0000-0700-00008E000000}"/>
            </a:ext>
          </a:extLst>
        </xdr:cNvPr>
        <xdr:cNvSpPr txBox="1"/>
      </xdr:nvSpPr>
      <xdr:spPr>
        <a:xfrm>
          <a:off x="2608795" y="93333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144,640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55</xdr:row>
      <xdr:rowOff>126067</xdr:rowOff>
    </xdr:from>
    <xdr:to>
      <xdr:col>10</xdr:col>
      <xdr:colOff>165100</xdr:colOff>
      <xdr:row>56</xdr:row>
      <xdr:rowOff>56217</xdr:rowOff>
    </xdr:to>
    <xdr:sp macro="" textlink="">
      <xdr:nvSpPr>
        <xdr:cNvPr id="143" name="楕円 142">
          <a:extLst>
            <a:ext uri="{FF2B5EF4-FFF2-40B4-BE49-F238E27FC236}">
              <a16:creationId xmlns:a16="http://schemas.microsoft.com/office/drawing/2014/main" id="{00000000-0008-0000-0700-00008F000000}"/>
            </a:ext>
          </a:extLst>
        </xdr:cNvPr>
        <xdr:cNvSpPr/>
      </xdr:nvSpPr>
      <xdr:spPr>
        <a:xfrm>
          <a:off x="1968500" y="95558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54</xdr:row>
      <xdr:rowOff>72744</xdr:rowOff>
    </xdr:from>
    <xdr:ext cx="599010" cy="259045"/>
    <xdr:sp macro="" textlink="">
      <xdr:nvSpPr>
        <xdr:cNvPr id="144" name="テキスト ボックス 143">
          <a:extLst>
            <a:ext uri="{FF2B5EF4-FFF2-40B4-BE49-F238E27FC236}">
              <a16:creationId xmlns:a16="http://schemas.microsoft.com/office/drawing/2014/main" id="{00000000-0008-0000-0700-000090000000}"/>
            </a:ext>
          </a:extLst>
        </xdr:cNvPr>
        <xdr:cNvSpPr txBox="1"/>
      </xdr:nvSpPr>
      <xdr:spPr>
        <a:xfrm>
          <a:off x="1719795" y="93310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145,245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54</xdr:row>
      <xdr:rowOff>13043</xdr:rowOff>
    </xdr:from>
    <xdr:to>
      <xdr:col>6</xdr:col>
      <xdr:colOff>38100</xdr:colOff>
      <xdr:row>54</xdr:row>
      <xdr:rowOff>114643</xdr:rowOff>
    </xdr:to>
    <xdr:sp macro="" textlink="">
      <xdr:nvSpPr>
        <xdr:cNvPr id="145" name="楕円 144">
          <a:extLst>
            <a:ext uri="{FF2B5EF4-FFF2-40B4-BE49-F238E27FC236}">
              <a16:creationId xmlns:a16="http://schemas.microsoft.com/office/drawing/2014/main" id="{00000000-0008-0000-0700-000091000000}"/>
            </a:ext>
          </a:extLst>
        </xdr:cNvPr>
        <xdr:cNvSpPr/>
      </xdr:nvSpPr>
      <xdr:spPr>
        <a:xfrm>
          <a:off x="1079500" y="92713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52</xdr:row>
      <xdr:rowOff>131170</xdr:rowOff>
    </xdr:from>
    <xdr:ext cx="599010" cy="259045"/>
    <xdr:sp macro="" textlink="">
      <xdr:nvSpPr>
        <xdr:cNvPr id="146" name="テキスト ボックス 145">
          <a:extLst>
            <a:ext uri="{FF2B5EF4-FFF2-40B4-BE49-F238E27FC236}">
              <a16:creationId xmlns:a16="http://schemas.microsoft.com/office/drawing/2014/main" id="{00000000-0008-0000-0700-000092000000}"/>
            </a:ext>
          </a:extLst>
        </xdr:cNvPr>
        <xdr:cNvSpPr txBox="1"/>
      </xdr:nvSpPr>
      <xdr:spPr>
        <a:xfrm>
          <a:off x="830795" y="90465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219,910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7" name="正方形/長方形 146">
          <a:extLst>
            <a:ext uri="{FF2B5EF4-FFF2-40B4-BE49-F238E27FC236}">
              <a16:creationId xmlns:a16="http://schemas.microsoft.com/office/drawing/2014/main" id="{00000000-0008-0000-0700-000093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8" name="正方形/長方形 147">
          <a:extLst>
            <a:ext uri="{FF2B5EF4-FFF2-40B4-BE49-F238E27FC236}">
              <a16:creationId xmlns:a16="http://schemas.microsoft.com/office/drawing/2014/main" id="{00000000-0008-0000-0700-000094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9" name="正方形/長方形 148">
          <a:extLst>
            <a:ext uri="{FF2B5EF4-FFF2-40B4-BE49-F238E27FC236}">
              <a16:creationId xmlns:a16="http://schemas.microsoft.com/office/drawing/2014/main" id="{00000000-0008-0000-0700-000095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0" name="正方形/長方形 149">
          <a:extLst>
            <a:ext uri="{FF2B5EF4-FFF2-40B4-BE49-F238E27FC236}">
              <a16:creationId xmlns:a16="http://schemas.microsoft.com/office/drawing/2014/main" id="{00000000-0008-0000-0700-000096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1" name="正方形/長方形 150">
          <a:extLst>
            <a:ext uri="{FF2B5EF4-FFF2-40B4-BE49-F238E27FC236}">
              <a16:creationId xmlns:a16="http://schemas.microsoft.com/office/drawing/2014/main" id="{00000000-0008-0000-0700-000097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217,943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2" name="正方形/長方形 151">
          <a:extLst>
            <a:ext uri="{FF2B5EF4-FFF2-40B4-BE49-F238E27FC236}">
              <a16:creationId xmlns:a16="http://schemas.microsoft.com/office/drawing/2014/main" id="{00000000-0008-0000-0700-000098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3" name="正方形/長方形 152">
          <a:extLst>
            <a:ext uri="{FF2B5EF4-FFF2-40B4-BE49-F238E27FC236}">
              <a16:creationId xmlns:a16="http://schemas.microsoft.com/office/drawing/2014/main" id="{00000000-0008-0000-0700-000099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198,014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4" name="正方形/長方形 153">
          <a:extLst>
            <a:ext uri="{FF2B5EF4-FFF2-40B4-BE49-F238E27FC236}">
              <a16:creationId xmlns:a16="http://schemas.microsoft.com/office/drawing/2014/main" id="{00000000-0008-0000-0700-00009A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5" name="テキスト ボックス 154">
          <a:extLst>
            <a:ext uri="{FF2B5EF4-FFF2-40B4-BE49-F238E27FC236}">
              <a16:creationId xmlns:a16="http://schemas.microsoft.com/office/drawing/2014/main" id="{00000000-0008-0000-0700-00009B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6" name="直線コネクタ 155">
          <a:extLst>
            <a:ext uri="{FF2B5EF4-FFF2-40B4-BE49-F238E27FC236}">
              <a16:creationId xmlns:a16="http://schemas.microsoft.com/office/drawing/2014/main" id="{00000000-0008-0000-0700-00009C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80</xdr:row>
      <xdr:rowOff>111777</xdr:rowOff>
    </xdr:from>
    <xdr:ext cx="531299" cy="259045"/>
    <xdr:sp macro="" textlink="">
      <xdr:nvSpPr>
        <xdr:cNvPr id="157" name="テキスト ボックス 156">
          <a:extLst>
            <a:ext uri="{FF2B5EF4-FFF2-40B4-BE49-F238E27FC236}">
              <a16:creationId xmlns:a16="http://schemas.microsoft.com/office/drawing/2014/main" id="{00000000-0008-0000-0700-00009D000000}"/>
            </a:ext>
          </a:extLst>
        </xdr:cNvPr>
        <xdr:cNvSpPr txBox="1"/>
      </xdr:nvSpPr>
      <xdr:spPr>
        <a:xfrm>
          <a:off x="230701" y="1382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44450</xdr:rowOff>
    </xdr:from>
    <xdr:to>
      <xdr:col>28</xdr:col>
      <xdr:colOff>114300</xdr:colOff>
      <xdr:row>79</xdr:row>
      <xdr:rowOff>44450</xdr:rowOff>
    </xdr:to>
    <xdr:cxnSp macro="">
      <xdr:nvCxnSpPr>
        <xdr:cNvPr id="158" name="直線コネクタ 157">
          <a:extLst>
            <a:ext uri="{FF2B5EF4-FFF2-40B4-BE49-F238E27FC236}">
              <a16:creationId xmlns:a16="http://schemas.microsoft.com/office/drawing/2014/main" id="{00000000-0008-0000-0700-00009E000000}"/>
            </a:ext>
          </a:extLst>
        </xdr:cNvPr>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78</xdr:row>
      <xdr:rowOff>73677</xdr:rowOff>
    </xdr:from>
    <xdr:ext cx="595419" cy="259045"/>
    <xdr:sp macro="" textlink="">
      <xdr:nvSpPr>
        <xdr:cNvPr id="159" name="テキスト ボックス 158">
          <a:extLst>
            <a:ext uri="{FF2B5EF4-FFF2-40B4-BE49-F238E27FC236}">
              <a16:creationId xmlns:a16="http://schemas.microsoft.com/office/drawing/2014/main" id="{00000000-0008-0000-0700-00009F000000}"/>
            </a:ext>
          </a:extLst>
        </xdr:cNvPr>
        <xdr:cNvSpPr txBox="1"/>
      </xdr:nvSpPr>
      <xdr:spPr>
        <a:xfrm>
          <a:off x="166581" y="1344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60" name="直線コネクタ 159">
          <a:extLst>
            <a:ext uri="{FF2B5EF4-FFF2-40B4-BE49-F238E27FC236}">
              <a16:creationId xmlns:a16="http://schemas.microsoft.com/office/drawing/2014/main" id="{00000000-0008-0000-0700-0000A0000000}"/>
            </a:ext>
          </a:extLst>
        </xdr:cNvPr>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35577</xdr:rowOff>
    </xdr:from>
    <xdr:ext cx="595419" cy="259045"/>
    <xdr:sp macro="" textlink="">
      <xdr:nvSpPr>
        <xdr:cNvPr id="161" name="テキスト ボックス 160">
          <a:extLst>
            <a:ext uri="{FF2B5EF4-FFF2-40B4-BE49-F238E27FC236}">
              <a16:creationId xmlns:a16="http://schemas.microsoft.com/office/drawing/2014/main" id="{00000000-0008-0000-0700-0000A1000000}"/>
            </a:ext>
          </a:extLst>
        </xdr:cNvPr>
        <xdr:cNvSpPr txBox="1"/>
      </xdr:nvSpPr>
      <xdr:spPr>
        <a:xfrm>
          <a:off x="166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62" name="直線コネクタ 161">
          <a:extLst>
            <a:ext uri="{FF2B5EF4-FFF2-40B4-BE49-F238E27FC236}">
              <a16:creationId xmlns:a16="http://schemas.microsoft.com/office/drawing/2014/main" id="{00000000-0008-0000-0700-0000A2000000}"/>
            </a:ext>
          </a:extLst>
        </xdr:cNvPr>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168927</xdr:rowOff>
    </xdr:from>
    <xdr:ext cx="595419" cy="259045"/>
    <xdr:sp macro="" textlink="">
      <xdr:nvSpPr>
        <xdr:cNvPr id="163" name="テキスト ボックス 162">
          <a:extLst>
            <a:ext uri="{FF2B5EF4-FFF2-40B4-BE49-F238E27FC236}">
              <a16:creationId xmlns:a16="http://schemas.microsoft.com/office/drawing/2014/main" id="{00000000-0008-0000-0700-0000A3000000}"/>
            </a:ext>
          </a:extLst>
        </xdr:cNvPr>
        <xdr:cNvSpPr txBox="1"/>
      </xdr:nvSpPr>
      <xdr:spPr>
        <a:xfrm>
          <a:off x="166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4" name="直線コネクタ 163">
          <a:extLst>
            <a:ext uri="{FF2B5EF4-FFF2-40B4-BE49-F238E27FC236}">
              <a16:creationId xmlns:a16="http://schemas.microsoft.com/office/drawing/2014/main" id="{00000000-0008-0000-0700-0000A4000000}"/>
            </a:ext>
          </a:extLst>
        </xdr:cNvPr>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130827</xdr:rowOff>
    </xdr:from>
    <xdr:ext cx="595419" cy="259045"/>
    <xdr:sp macro="" textlink="">
      <xdr:nvSpPr>
        <xdr:cNvPr id="165" name="テキスト ボックス 164">
          <a:extLst>
            <a:ext uri="{FF2B5EF4-FFF2-40B4-BE49-F238E27FC236}">
              <a16:creationId xmlns:a16="http://schemas.microsoft.com/office/drawing/2014/main" id="{00000000-0008-0000-0700-0000A5000000}"/>
            </a:ext>
          </a:extLst>
        </xdr:cNvPr>
        <xdr:cNvSpPr txBox="1"/>
      </xdr:nvSpPr>
      <xdr:spPr>
        <a:xfrm>
          <a:off x="166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6" name="直線コネクタ 165">
          <a:extLst>
            <a:ext uri="{FF2B5EF4-FFF2-40B4-BE49-F238E27FC236}">
              <a16:creationId xmlns:a16="http://schemas.microsoft.com/office/drawing/2014/main" id="{00000000-0008-0000-0700-0000A6000000}"/>
            </a:ext>
          </a:extLst>
        </xdr:cNvPr>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92727</xdr:rowOff>
    </xdr:from>
    <xdr:ext cx="595419" cy="259045"/>
    <xdr:sp macro="" textlink="">
      <xdr:nvSpPr>
        <xdr:cNvPr id="167" name="テキスト ボックス 166">
          <a:extLst>
            <a:ext uri="{FF2B5EF4-FFF2-40B4-BE49-F238E27FC236}">
              <a16:creationId xmlns:a16="http://schemas.microsoft.com/office/drawing/2014/main" id="{00000000-0008-0000-0700-0000A7000000}"/>
            </a:ext>
          </a:extLst>
        </xdr:cNvPr>
        <xdr:cNvSpPr txBox="1"/>
      </xdr:nvSpPr>
      <xdr:spPr>
        <a:xfrm>
          <a:off x="166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8" name="直線コネクタ 167">
          <a:extLst>
            <a:ext uri="{FF2B5EF4-FFF2-40B4-BE49-F238E27FC236}">
              <a16:creationId xmlns:a16="http://schemas.microsoft.com/office/drawing/2014/main" id="{00000000-0008-0000-0700-0000A8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9" name="テキスト ボックス 168">
          <a:extLst>
            <a:ext uri="{FF2B5EF4-FFF2-40B4-BE49-F238E27FC236}">
              <a16:creationId xmlns:a16="http://schemas.microsoft.com/office/drawing/2014/main" id="{00000000-0008-0000-0700-0000A9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0" name="民生費グラフ枠">
          <a:extLst>
            <a:ext uri="{FF2B5EF4-FFF2-40B4-BE49-F238E27FC236}">
              <a16:creationId xmlns:a16="http://schemas.microsoft.com/office/drawing/2014/main" id="{00000000-0008-0000-0700-0000AA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141743</xdr:rowOff>
    </xdr:from>
    <xdr:to>
      <xdr:col>24</xdr:col>
      <xdr:colOff>62865</xdr:colOff>
      <xdr:row>77</xdr:row>
      <xdr:rowOff>133299</xdr:rowOff>
    </xdr:to>
    <xdr:cxnSp macro="">
      <xdr:nvCxnSpPr>
        <xdr:cNvPr id="171" name="直線コネクタ 170">
          <a:extLst>
            <a:ext uri="{FF2B5EF4-FFF2-40B4-BE49-F238E27FC236}">
              <a16:creationId xmlns:a16="http://schemas.microsoft.com/office/drawing/2014/main" id="{00000000-0008-0000-0700-0000AB000000}"/>
            </a:ext>
          </a:extLst>
        </xdr:cNvPr>
        <xdr:cNvCxnSpPr/>
      </xdr:nvCxnSpPr>
      <xdr:spPr>
        <a:xfrm flipV="1">
          <a:off x="4633595" y="12143243"/>
          <a:ext cx="1270" cy="119170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77</xdr:row>
      <xdr:rowOff>137126</xdr:rowOff>
    </xdr:from>
    <xdr:ext cx="599010" cy="259045"/>
    <xdr:sp macro="" textlink="">
      <xdr:nvSpPr>
        <xdr:cNvPr id="172" name="民生費最小値テキスト">
          <a:extLst>
            <a:ext uri="{FF2B5EF4-FFF2-40B4-BE49-F238E27FC236}">
              <a16:creationId xmlns:a16="http://schemas.microsoft.com/office/drawing/2014/main" id="{00000000-0008-0000-0700-0000AC000000}"/>
            </a:ext>
          </a:extLst>
        </xdr:cNvPr>
        <xdr:cNvSpPr txBox="1"/>
      </xdr:nvSpPr>
      <xdr:spPr>
        <a:xfrm>
          <a:off x="4686300" y="133387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133,340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133299</xdr:rowOff>
    </xdr:from>
    <xdr:to>
      <xdr:col>24</xdr:col>
      <xdr:colOff>152400</xdr:colOff>
      <xdr:row>77</xdr:row>
      <xdr:rowOff>133299</xdr:rowOff>
    </xdr:to>
    <xdr:cxnSp macro="">
      <xdr:nvCxnSpPr>
        <xdr:cNvPr id="173" name="直線コネクタ 172">
          <a:extLst>
            <a:ext uri="{FF2B5EF4-FFF2-40B4-BE49-F238E27FC236}">
              <a16:creationId xmlns:a16="http://schemas.microsoft.com/office/drawing/2014/main" id="{00000000-0008-0000-0700-0000AD000000}"/>
            </a:ext>
          </a:extLst>
        </xdr:cNvPr>
        <xdr:cNvCxnSpPr/>
      </xdr:nvCxnSpPr>
      <xdr:spPr>
        <a:xfrm>
          <a:off x="4546600" y="133349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88420</xdr:rowOff>
    </xdr:from>
    <xdr:ext cx="599010" cy="259045"/>
    <xdr:sp macro="" textlink="">
      <xdr:nvSpPr>
        <xdr:cNvPr id="174" name="民生費最大値テキスト">
          <a:extLst>
            <a:ext uri="{FF2B5EF4-FFF2-40B4-BE49-F238E27FC236}">
              <a16:creationId xmlns:a16="http://schemas.microsoft.com/office/drawing/2014/main" id="{00000000-0008-0000-0700-0000AE000000}"/>
            </a:ext>
          </a:extLst>
        </xdr:cNvPr>
        <xdr:cNvSpPr txBox="1"/>
      </xdr:nvSpPr>
      <xdr:spPr>
        <a:xfrm>
          <a:off x="4686300" y="119184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289,732</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70</xdr:row>
      <xdr:rowOff>141743</xdr:rowOff>
    </xdr:from>
    <xdr:to>
      <xdr:col>24</xdr:col>
      <xdr:colOff>152400</xdr:colOff>
      <xdr:row>70</xdr:row>
      <xdr:rowOff>141743</xdr:rowOff>
    </xdr:to>
    <xdr:cxnSp macro="">
      <xdr:nvCxnSpPr>
        <xdr:cNvPr id="175" name="直線コネクタ 174">
          <a:extLst>
            <a:ext uri="{FF2B5EF4-FFF2-40B4-BE49-F238E27FC236}">
              <a16:creationId xmlns:a16="http://schemas.microsoft.com/office/drawing/2014/main" id="{00000000-0008-0000-0700-0000AF000000}"/>
            </a:ext>
          </a:extLst>
        </xdr:cNvPr>
        <xdr:cNvCxnSpPr/>
      </xdr:nvCxnSpPr>
      <xdr:spPr>
        <a:xfrm>
          <a:off x="4546600" y="121432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75</xdr:row>
      <xdr:rowOff>160951</xdr:rowOff>
    </xdr:from>
    <xdr:to>
      <xdr:col>24</xdr:col>
      <xdr:colOff>63500</xdr:colOff>
      <xdr:row>76</xdr:row>
      <xdr:rowOff>62867</xdr:rowOff>
    </xdr:to>
    <xdr:cxnSp macro="">
      <xdr:nvCxnSpPr>
        <xdr:cNvPr id="176" name="直線コネクタ 175">
          <a:extLst>
            <a:ext uri="{FF2B5EF4-FFF2-40B4-BE49-F238E27FC236}">
              <a16:creationId xmlns:a16="http://schemas.microsoft.com/office/drawing/2014/main" id="{00000000-0008-0000-0700-0000B0000000}"/>
            </a:ext>
          </a:extLst>
        </xdr:cNvPr>
        <xdr:cNvCxnSpPr/>
      </xdr:nvCxnSpPr>
      <xdr:spPr>
        <a:xfrm flipV="1">
          <a:off x="3797300" y="13019701"/>
          <a:ext cx="838200" cy="733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74</xdr:row>
      <xdr:rowOff>116806</xdr:rowOff>
    </xdr:from>
    <xdr:ext cx="599010" cy="259045"/>
    <xdr:sp macro="" textlink="">
      <xdr:nvSpPr>
        <xdr:cNvPr id="177" name="民生費平均値テキスト">
          <a:extLst>
            <a:ext uri="{FF2B5EF4-FFF2-40B4-BE49-F238E27FC236}">
              <a16:creationId xmlns:a16="http://schemas.microsoft.com/office/drawing/2014/main" id="{00000000-0008-0000-0700-0000B1000000}"/>
            </a:ext>
          </a:extLst>
        </xdr:cNvPr>
        <xdr:cNvSpPr txBox="1"/>
      </xdr:nvSpPr>
      <xdr:spPr>
        <a:xfrm>
          <a:off x="4686300" y="1280410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176,840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75</xdr:row>
      <xdr:rowOff>93929</xdr:rowOff>
    </xdr:from>
    <xdr:to>
      <xdr:col>24</xdr:col>
      <xdr:colOff>114300</xdr:colOff>
      <xdr:row>76</xdr:row>
      <xdr:rowOff>24079</xdr:rowOff>
    </xdr:to>
    <xdr:sp macro="" textlink="">
      <xdr:nvSpPr>
        <xdr:cNvPr id="178" name="フローチャート: 判断 177">
          <a:extLst>
            <a:ext uri="{FF2B5EF4-FFF2-40B4-BE49-F238E27FC236}">
              <a16:creationId xmlns:a16="http://schemas.microsoft.com/office/drawing/2014/main" id="{00000000-0008-0000-0700-0000B2000000}"/>
            </a:ext>
          </a:extLst>
        </xdr:cNvPr>
        <xdr:cNvSpPr/>
      </xdr:nvSpPr>
      <xdr:spPr>
        <a:xfrm>
          <a:off x="4584700" y="129526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76</xdr:row>
      <xdr:rowOff>62867</xdr:rowOff>
    </xdr:from>
    <xdr:to>
      <xdr:col>19</xdr:col>
      <xdr:colOff>177800</xdr:colOff>
      <xdr:row>76</xdr:row>
      <xdr:rowOff>134245</xdr:rowOff>
    </xdr:to>
    <xdr:cxnSp macro="">
      <xdr:nvCxnSpPr>
        <xdr:cNvPr id="179" name="直線コネクタ 178">
          <a:extLst>
            <a:ext uri="{FF2B5EF4-FFF2-40B4-BE49-F238E27FC236}">
              <a16:creationId xmlns:a16="http://schemas.microsoft.com/office/drawing/2014/main" id="{00000000-0008-0000-0700-0000B3000000}"/>
            </a:ext>
          </a:extLst>
        </xdr:cNvPr>
        <xdr:cNvCxnSpPr/>
      </xdr:nvCxnSpPr>
      <xdr:spPr>
        <a:xfrm flipV="1">
          <a:off x="2908300" y="13093067"/>
          <a:ext cx="889000" cy="713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76</xdr:row>
      <xdr:rowOff>32069</xdr:rowOff>
    </xdr:from>
    <xdr:to>
      <xdr:col>20</xdr:col>
      <xdr:colOff>38100</xdr:colOff>
      <xdr:row>76</xdr:row>
      <xdr:rowOff>133669</xdr:rowOff>
    </xdr:to>
    <xdr:sp macro="" textlink="">
      <xdr:nvSpPr>
        <xdr:cNvPr id="180" name="フローチャート: 判断 179">
          <a:extLst>
            <a:ext uri="{FF2B5EF4-FFF2-40B4-BE49-F238E27FC236}">
              <a16:creationId xmlns:a16="http://schemas.microsoft.com/office/drawing/2014/main" id="{00000000-0008-0000-0700-0000B4000000}"/>
            </a:ext>
          </a:extLst>
        </xdr:cNvPr>
        <xdr:cNvSpPr/>
      </xdr:nvSpPr>
      <xdr:spPr>
        <a:xfrm>
          <a:off x="3746500" y="130622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76</xdr:row>
      <xdr:rowOff>124796</xdr:rowOff>
    </xdr:from>
    <xdr:ext cx="599010" cy="259045"/>
    <xdr:sp macro="" textlink="">
      <xdr:nvSpPr>
        <xdr:cNvPr id="181" name="テキスト ボックス 180">
          <a:extLst>
            <a:ext uri="{FF2B5EF4-FFF2-40B4-BE49-F238E27FC236}">
              <a16:creationId xmlns:a16="http://schemas.microsoft.com/office/drawing/2014/main" id="{00000000-0008-0000-0700-0000B5000000}"/>
            </a:ext>
          </a:extLst>
        </xdr:cNvPr>
        <xdr:cNvSpPr txBox="1"/>
      </xdr:nvSpPr>
      <xdr:spPr>
        <a:xfrm>
          <a:off x="3497795" y="131549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162,458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76</xdr:row>
      <xdr:rowOff>55194</xdr:rowOff>
    </xdr:from>
    <xdr:to>
      <xdr:col>15</xdr:col>
      <xdr:colOff>50800</xdr:colOff>
      <xdr:row>76</xdr:row>
      <xdr:rowOff>134245</xdr:rowOff>
    </xdr:to>
    <xdr:cxnSp macro="">
      <xdr:nvCxnSpPr>
        <xdr:cNvPr id="182" name="直線コネクタ 181">
          <a:extLst>
            <a:ext uri="{FF2B5EF4-FFF2-40B4-BE49-F238E27FC236}">
              <a16:creationId xmlns:a16="http://schemas.microsoft.com/office/drawing/2014/main" id="{00000000-0008-0000-0700-0000B6000000}"/>
            </a:ext>
          </a:extLst>
        </xdr:cNvPr>
        <xdr:cNvCxnSpPr/>
      </xdr:nvCxnSpPr>
      <xdr:spPr>
        <a:xfrm>
          <a:off x="2019300" y="13085394"/>
          <a:ext cx="889000" cy="790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76</xdr:row>
      <xdr:rowOff>104887</xdr:rowOff>
    </xdr:from>
    <xdr:to>
      <xdr:col>15</xdr:col>
      <xdr:colOff>101600</xdr:colOff>
      <xdr:row>77</xdr:row>
      <xdr:rowOff>35037</xdr:rowOff>
    </xdr:to>
    <xdr:sp macro="" textlink="">
      <xdr:nvSpPr>
        <xdr:cNvPr id="183" name="フローチャート: 判断 182">
          <a:extLst>
            <a:ext uri="{FF2B5EF4-FFF2-40B4-BE49-F238E27FC236}">
              <a16:creationId xmlns:a16="http://schemas.microsoft.com/office/drawing/2014/main" id="{00000000-0008-0000-0700-0000B7000000}"/>
            </a:ext>
          </a:extLst>
        </xdr:cNvPr>
        <xdr:cNvSpPr/>
      </xdr:nvSpPr>
      <xdr:spPr>
        <a:xfrm>
          <a:off x="2857500" y="131350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77</xdr:row>
      <xdr:rowOff>26164</xdr:rowOff>
    </xdr:from>
    <xdr:ext cx="599010" cy="259045"/>
    <xdr:sp macro="" textlink="">
      <xdr:nvSpPr>
        <xdr:cNvPr id="184" name="テキスト ボックス 183">
          <a:extLst>
            <a:ext uri="{FF2B5EF4-FFF2-40B4-BE49-F238E27FC236}">
              <a16:creationId xmlns:a16="http://schemas.microsoft.com/office/drawing/2014/main" id="{00000000-0008-0000-0700-0000B8000000}"/>
            </a:ext>
          </a:extLst>
        </xdr:cNvPr>
        <xdr:cNvSpPr txBox="1"/>
      </xdr:nvSpPr>
      <xdr:spPr>
        <a:xfrm>
          <a:off x="2608795" y="132278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152,902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76</xdr:row>
      <xdr:rowOff>55194</xdr:rowOff>
    </xdr:from>
    <xdr:to>
      <xdr:col>10</xdr:col>
      <xdr:colOff>114300</xdr:colOff>
      <xdr:row>77</xdr:row>
      <xdr:rowOff>87305</xdr:rowOff>
    </xdr:to>
    <xdr:cxnSp macro="">
      <xdr:nvCxnSpPr>
        <xdr:cNvPr id="185" name="直線コネクタ 184">
          <a:extLst>
            <a:ext uri="{FF2B5EF4-FFF2-40B4-BE49-F238E27FC236}">
              <a16:creationId xmlns:a16="http://schemas.microsoft.com/office/drawing/2014/main" id="{00000000-0008-0000-0700-0000B9000000}"/>
            </a:ext>
          </a:extLst>
        </xdr:cNvPr>
        <xdr:cNvCxnSpPr/>
      </xdr:nvCxnSpPr>
      <xdr:spPr>
        <a:xfrm flipV="1">
          <a:off x="1130300" y="13085394"/>
          <a:ext cx="889000" cy="2035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76</xdr:row>
      <xdr:rowOff>26896</xdr:rowOff>
    </xdr:from>
    <xdr:to>
      <xdr:col>10</xdr:col>
      <xdr:colOff>165100</xdr:colOff>
      <xdr:row>76</xdr:row>
      <xdr:rowOff>128496</xdr:rowOff>
    </xdr:to>
    <xdr:sp macro="" textlink="">
      <xdr:nvSpPr>
        <xdr:cNvPr id="186" name="フローチャート: 判断 185">
          <a:extLst>
            <a:ext uri="{FF2B5EF4-FFF2-40B4-BE49-F238E27FC236}">
              <a16:creationId xmlns:a16="http://schemas.microsoft.com/office/drawing/2014/main" id="{00000000-0008-0000-0700-0000BA000000}"/>
            </a:ext>
          </a:extLst>
        </xdr:cNvPr>
        <xdr:cNvSpPr/>
      </xdr:nvSpPr>
      <xdr:spPr>
        <a:xfrm>
          <a:off x="1968500" y="130570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76</xdr:row>
      <xdr:rowOff>119623</xdr:rowOff>
    </xdr:from>
    <xdr:ext cx="599010" cy="259045"/>
    <xdr:sp macro="" textlink="">
      <xdr:nvSpPr>
        <xdr:cNvPr id="187" name="テキスト ボックス 186">
          <a:extLst>
            <a:ext uri="{FF2B5EF4-FFF2-40B4-BE49-F238E27FC236}">
              <a16:creationId xmlns:a16="http://schemas.microsoft.com/office/drawing/2014/main" id="{00000000-0008-0000-0700-0000BB000000}"/>
            </a:ext>
          </a:extLst>
        </xdr:cNvPr>
        <xdr:cNvSpPr txBox="1"/>
      </xdr:nvSpPr>
      <xdr:spPr>
        <a:xfrm>
          <a:off x="1719795" y="131498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163,137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66193</xdr:rowOff>
    </xdr:from>
    <xdr:to>
      <xdr:col>6</xdr:col>
      <xdr:colOff>38100</xdr:colOff>
      <xdr:row>77</xdr:row>
      <xdr:rowOff>167793</xdr:rowOff>
    </xdr:to>
    <xdr:sp macro="" textlink="">
      <xdr:nvSpPr>
        <xdr:cNvPr id="188" name="フローチャート: 判断 187">
          <a:extLst>
            <a:ext uri="{FF2B5EF4-FFF2-40B4-BE49-F238E27FC236}">
              <a16:creationId xmlns:a16="http://schemas.microsoft.com/office/drawing/2014/main" id="{00000000-0008-0000-0700-0000BC000000}"/>
            </a:ext>
          </a:extLst>
        </xdr:cNvPr>
        <xdr:cNvSpPr/>
      </xdr:nvSpPr>
      <xdr:spPr>
        <a:xfrm>
          <a:off x="1079500" y="132678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77</xdr:row>
      <xdr:rowOff>158920</xdr:rowOff>
    </xdr:from>
    <xdr:ext cx="599010" cy="259045"/>
    <xdr:sp macro="" textlink="">
      <xdr:nvSpPr>
        <xdr:cNvPr id="189" name="テキスト ボックス 188">
          <a:extLst>
            <a:ext uri="{FF2B5EF4-FFF2-40B4-BE49-F238E27FC236}">
              <a16:creationId xmlns:a16="http://schemas.microsoft.com/office/drawing/2014/main" id="{00000000-0008-0000-0700-0000BD000000}"/>
            </a:ext>
          </a:extLst>
        </xdr:cNvPr>
        <xdr:cNvSpPr txBox="1"/>
      </xdr:nvSpPr>
      <xdr:spPr>
        <a:xfrm>
          <a:off x="830795" y="133605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135,480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700-0000BE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700-0000BF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700-0000C0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3" name="テキスト ボックス 192">
          <a:extLst>
            <a:ext uri="{FF2B5EF4-FFF2-40B4-BE49-F238E27FC236}">
              <a16:creationId xmlns:a16="http://schemas.microsoft.com/office/drawing/2014/main" id="{00000000-0008-0000-0700-0000C1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4" name="テキスト ボックス 193">
          <a:extLst>
            <a:ext uri="{FF2B5EF4-FFF2-40B4-BE49-F238E27FC236}">
              <a16:creationId xmlns:a16="http://schemas.microsoft.com/office/drawing/2014/main" id="{00000000-0008-0000-0700-0000C2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75</xdr:row>
      <xdr:rowOff>110152</xdr:rowOff>
    </xdr:from>
    <xdr:to>
      <xdr:col>24</xdr:col>
      <xdr:colOff>114300</xdr:colOff>
      <xdr:row>76</xdr:row>
      <xdr:rowOff>40301</xdr:rowOff>
    </xdr:to>
    <xdr:sp macro="" textlink="">
      <xdr:nvSpPr>
        <xdr:cNvPr id="195" name="楕円 194">
          <a:extLst>
            <a:ext uri="{FF2B5EF4-FFF2-40B4-BE49-F238E27FC236}">
              <a16:creationId xmlns:a16="http://schemas.microsoft.com/office/drawing/2014/main" id="{00000000-0008-0000-0700-0000C3000000}"/>
            </a:ext>
          </a:extLst>
        </xdr:cNvPr>
        <xdr:cNvSpPr/>
      </xdr:nvSpPr>
      <xdr:spPr>
        <a:xfrm>
          <a:off x="4584700" y="12968902"/>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75</xdr:row>
      <xdr:rowOff>88579</xdr:rowOff>
    </xdr:from>
    <xdr:ext cx="599010" cy="259045"/>
    <xdr:sp macro="" textlink="">
      <xdr:nvSpPr>
        <xdr:cNvPr id="196" name="民生費該当値テキスト">
          <a:extLst>
            <a:ext uri="{FF2B5EF4-FFF2-40B4-BE49-F238E27FC236}">
              <a16:creationId xmlns:a16="http://schemas.microsoft.com/office/drawing/2014/main" id="{00000000-0008-0000-0700-0000C4000000}"/>
            </a:ext>
          </a:extLst>
        </xdr:cNvPr>
        <xdr:cNvSpPr txBox="1"/>
      </xdr:nvSpPr>
      <xdr:spPr>
        <a:xfrm>
          <a:off x="4686300" y="129473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174,711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76</xdr:row>
      <xdr:rowOff>12067</xdr:rowOff>
    </xdr:from>
    <xdr:to>
      <xdr:col>20</xdr:col>
      <xdr:colOff>38100</xdr:colOff>
      <xdr:row>76</xdr:row>
      <xdr:rowOff>113667</xdr:rowOff>
    </xdr:to>
    <xdr:sp macro="" textlink="">
      <xdr:nvSpPr>
        <xdr:cNvPr id="197" name="楕円 196">
          <a:extLst>
            <a:ext uri="{FF2B5EF4-FFF2-40B4-BE49-F238E27FC236}">
              <a16:creationId xmlns:a16="http://schemas.microsoft.com/office/drawing/2014/main" id="{00000000-0008-0000-0700-0000C5000000}"/>
            </a:ext>
          </a:extLst>
        </xdr:cNvPr>
        <xdr:cNvSpPr/>
      </xdr:nvSpPr>
      <xdr:spPr>
        <a:xfrm>
          <a:off x="3746500" y="130422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74</xdr:row>
      <xdr:rowOff>130194</xdr:rowOff>
    </xdr:from>
    <xdr:ext cx="599010" cy="259045"/>
    <xdr:sp macro="" textlink="">
      <xdr:nvSpPr>
        <xdr:cNvPr id="198" name="テキスト ボックス 197">
          <a:extLst>
            <a:ext uri="{FF2B5EF4-FFF2-40B4-BE49-F238E27FC236}">
              <a16:creationId xmlns:a16="http://schemas.microsoft.com/office/drawing/2014/main" id="{00000000-0008-0000-0700-0000C6000000}"/>
            </a:ext>
          </a:extLst>
        </xdr:cNvPr>
        <xdr:cNvSpPr txBox="1"/>
      </xdr:nvSpPr>
      <xdr:spPr>
        <a:xfrm>
          <a:off x="3497795" y="128174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165,083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76</xdr:row>
      <xdr:rowOff>83445</xdr:rowOff>
    </xdr:from>
    <xdr:to>
      <xdr:col>15</xdr:col>
      <xdr:colOff>101600</xdr:colOff>
      <xdr:row>77</xdr:row>
      <xdr:rowOff>13595</xdr:rowOff>
    </xdr:to>
    <xdr:sp macro="" textlink="">
      <xdr:nvSpPr>
        <xdr:cNvPr id="199" name="楕円 198">
          <a:extLst>
            <a:ext uri="{FF2B5EF4-FFF2-40B4-BE49-F238E27FC236}">
              <a16:creationId xmlns:a16="http://schemas.microsoft.com/office/drawing/2014/main" id="{00000000-0008-0000-0700-0000C7000000}"/>
            </a:ext>
          </a:extLst>
        </xdr:cNvPr>
        <xdr:cNvSpPr/>
      </xdr:nvSpPr>
      <xdr:spPr>
        <a:xfrm>
          <a:off x="2857500" y="131136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75</xdr:row>
      <xdr:rowOff>30121</xdr:rowOff>
    </xdr:from>
    <xdr:ext cx="599010" cy="259045"/>
    <xdr:sp macro="" textlink="">
      <xdr:nvSpPr>
        <xdr:cNvPr id="200" name="テキスト ボックス 199">
          <a:extLst>
            <a:ext uri="{FF2B5EF4-FFF2-40B4-BE49-F238E27FC236}">
              <a16:creationId xmlns:a16="http://schemas.microsoft.com/office/drawing/2014/main" id="{00000000-0008-0000-0700-0000C8000000}"/>
            </a:ext>
          </a:extLst>
        </xdr:cNvPr>
        <xdr:cNvSpPr txBox="1"/>
      </xdr:nvSpPr>
      <xdr:spPr>
        <a:xfrm>
          <a:off x="2608795" y="128888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155,716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76</xdr:row>
      <xdr:rowOff>4394</xdr:rowOff>
    </xdr:from>
    <xdr:to>
      <xdr:col>10</xdr:col>
      <xdr:colOff>165100</xdr:colOff>
      <xdr:row>76</xdr:row>
      <xdr:rowOff>105994</xdr:rowOff>
    </xdr:to>
    <xdr:sp macro="" textlink="">
      <xdr:nvSpPr>
        <xdr:cNvPr id="201" name="楕円 200">
          <a:extLst>
            <a:ext uri="{FF2B5EF4-FFF2-40B4-BE49-F238E27FC236}">
              <a16:creationId xmlns:a16="http://schemas.microsoft.com/office/drawing/2014/main" id="{00000000-0008-0000-0700-0000C9000000}"/>
            </a:ext>
          </a:extLst>
        </xdr:cNvPr>
        <xdr:cNvSpPr/>
      </xdr:nvSpPr>
      <xdr:spPr>
        <a:xfrm>
          <a:off x="1968500" y="130345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74</xdr:row>
      <xdr:rowOff>122521</xdr:rowOff>
    </xdr:from>
    <xdr:ext cx="599010" cy="259045"/>
    <xdr:sp macro="" textlink="">
      <xdr:nvSpPr>
        <xdr:cNvPr id="202" name="テキスト ボックス 201">
          <a:extLst>
            <a:ext uri="{FF2B5EF4-FFF2-40B4-BE49-F238E27FC236}">
              <a16:creationId xmlns:a16="http://schemas.microsoft.com/office/drawing/2014/main" id="{00000000-0008-0000-0700-0000CA000000}"/>
            </a:ext>
          </a:extLst>
        </xdr:cNvPr>
        <xdr:cNvSpPr txBox="1"/>
      </xdr:nvSpPr>
      <xdr:spPr>
        <a:xfrm>
          <a:off x="1719795" y="128098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166,090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36505</xdr:rowOff>
    </xdr:from>
    <xdr:to>
      <xdr:col>6</xdr:col>
      <xdr:colOff>38100</xdr:colOff>
      <xdr:row>77</xdr:row>
      <xdr:rowOff>138105</xdr:rowOff>
    </xdr:to>
    <xdr:sp macro="" textlink="">
      <xdr:nvSpPr>
        <xdr:cNvPr id="203" name="楕円 202">
          <a:extLst>
            <a:ext uri="{FF2B5EF4-FFF2-40B4-BE49-F238E27FC236}">
              <a16:creationId xmlns:a16="http://schemas.microsoft.com/office/drawing/2014/main" id="{00000000-0008-0000-0700-0000CB000000}"/>
            </a:ext>
          </a:extLst>
        </xdr:cNvPr>
        <xdr:cNvSpPr/>
      </xdr:nvSpPr>
      <xdr:spPr>
        <a:xfrm>
          <a:off x="1079500" y="132381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75</xdr:row>
      <xdr:rowOff>154632</xdr:rowOff>
    </xdr:from>
    <xdr:ext cx="599010" cy="259045"/>
    <xdr:sp macro="" textlink="">
      <xdr:nvSpPr>
        <xdr:cNvPr id="204" name="テキスト ボックス 203">
          <a:extLst>
            <a:ext uri="{FF2B5EF4-FFF2-40B4-BE49-F238E27FC236}">
              <a16:creationId xmlns:a16="http://schemas.microsoft.com/office/drawing/2014/main" id="{00000000-0008-0000-0700-0000CC000000}"/>
            </a:ext>
          </a:extLst>
        </xdr:cNvPr>
        <xdr:cNvSpPr txBox="1"/>
      </xdr:nvSpPr>
      <xdr:spPr>
        <a:xfrm>
          <a:off x="830795" y="130133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139,376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5" name="正方形/長方形 204">
          <a:extLst>
            <a:ext uri="{FF2B5EF4-FFF2-40B4-BE49-F238E27FC236}">
              <a16:creationId xmlns:a16="http://schemas.microsoft.com/office/drawing/2014/main" id="{00000000-0008-0000-0700-0000CD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6" name="正方形/長方形 205">
          <a:extLst>
            <a:ext uri="{FF2B5EF4-FFF2-40B4-BE49-F238E27FC236}">
              <a16:creationId xmlns:a16="http://schemas.microsoft.com/office/drawing/2014/main" id="{00000000-0008-0000-0700-0000CE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7" name="正方形/長方形 206">
          <a:extLst>
            <a:ext uri="{FF2B5EF4-FFF2-40B4-BE49-F238E27FC236}">
              <a16:creationId xmlns:a16="http://schemas.microsoft.com/office/drawing/2014/main" id="{00000000-0008-0000-0700-0000CF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8" name="正方形/長方形 207">
          <a:extLst>
            <a:ext uri="{FF2B5EF4-FFF2-40B4-BE49-F238E27FC236}">
              <a16:creationId xmlns:a16="http://schemas.microsoft.com/office/drawing/2014/main" id="{00000000-0008-0000-0700-0000D0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9" name="正方形/長方形 208">
          <a:extLst>
            <a:ext uri="{FF2B5EF4-FFF2-40B4-BE49-F238E27FC236}">
              <a16:creationId xmlns:a16="http://schemas.microsoft.com/office/drawing/2014/main" id="{00000000-0008-0000-0700-0000D1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47,220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0" name="正方形/長方形 209">
          <a:extLst>
            <a:ext uri="{FF2B5EF4-FFF2-40B4-BE49-F238E27FC236}">
              <a16:creationId xmlns:a16="http://schemas.microsoft.com/office/drawing/2014/main" id="{00000000-0008-0000-0700-0000D2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1" name="正方形/長方形 210">
          <a:extLst>
            <a:ext uri="{FF2B5EF4-FFF2-40B4-BE49-F238E27FC236}">
              <a16:creationId xmlns:a16="http://schemas.microsoft.com/office/drawing/2014/main" id="{00000000-0008-0000-0700-0000D3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44,440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2" name="正方形/長方形 211">
          <a:extLst>
            <a:ext uri="{FF2B5EF4-FFF2-40B4-BE49-F238E27FC236}">
              <a16:creationId xmlns:a16="http://schemas.microsoft.com/office/drawing/2014/main" id="{00000000-0008-0000-0700-0000D4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3" name="テキスト ボックス 212">
          <a:extLst>
            <a:ext uri="{FF2B5EF4-FFF2-40B4-BE49-F238E27FC236}">
              <a16:creationId xmlns:a16="http://schemas.microsoft.com/office/drawing/2014/main" id="{00000000-0008-0000-0700-0000D5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4" name="直線コネクタ 213">
          <a:extLst>
            <a:ext uri="{FF2B5EF4-FFF2-40B4-BE49-F238E27FC236}">
              <a16:creationId xmlns:a16="http://schemas.microsoft.com/office/drawing/2014/main" id="{00000000-0008-0000-0700-0000D6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100</xdr:row>
      <xdr:rowOff>111777</xdr:rowOff>
    </xdr:from>
    <xdr:ext cx="248786" cy="259045"/>
    <xdr:sp macro="" textlink="">
      <xdr:nvSpPr>
        <xdr:cNvPr id="215" name="テキスト ボックス 214">
          <a:extLst>
            <a:ext uri="{FF2B5EF4-FFF2-40B4-BE49-F238E27FC236}">
              <a16:creationId xmlns:a16="http://schemas.microsoft.com/office/drawing/2014/main" id="{00000000-0008-0000-0700-0000D7000000}"/>
            </a:ext>
          </a:extLst>
        </xdr:cNvPr>
        <xdr:cNvSpPr txBox="1"/>
      </xdr:nvSpPr>
      <xdr:spPr>
        <a:xfrm>
          <a:off x="513214" y="1725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98</xdr:row>
      <xdr:rowOff>139700</xdr:rowOff>
    </xdr:from>
    <xdr:to>
      <xdr:col>28</xdr:col>
      <xdr:colOff>114300</xdr:colOff>
      <xdr:row>98</xdr:row>
      <xdr:rowOff>139700</xdr:rowOff>
    </xdr:to>
    <xdr:cxnSp macro="">
      <xdr:nvCxnSpPr>
        <xdr:cNvPr id="216" name="直線コネクタ 215">
          <a:extLst>
            <a:ext uri="{FF2B5EF4-FFF2-40B4-BE49-F238E27FC236}">
              <a16:creationId xmlns:a16="http://schemas.microsoft.com/office/drawing/2014/main" id="{00000000-0008-0000-0700-0000D8000000}"/>
            </a:ext>
          </a:extLst>
        </xdr:cNvPr>
        <xdr:cNvCxnSpPr/>
      </xdr:nvCxnSpPr>
      <xdr:spPr>
        <a:xfrm>
          <a:off x="762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97</xdr:row>
      <xdr:rowOff>168927</xdr:rowOff>
    </xdr:from>
    <xdr:ext cx="531299" cy="259045"/>
    <xdr:sp macro="" textlink="">
      <xdr:nvSpPr>
        <xdr:cNvPr id="217" name="テキスト ボックス 216">
          <a:extLst>
            <a:ext uri="{FF2B5EF4-FFF2-40B4-BE49-F238E27FC236}">
              <a16:creationId xmlns:a16="http://schemas.microsoft.com/office/drawing/2014/main" id="{00000000-0008-0000-0700-0000D9000000}"/>
            </a:ext>
          </a:extLst>
        </xdr:cNvPr>
        <xdr:cNvSpPr txBox="1"/>
      </xdr:nvSpPr>
      <xdr:spPr>
        <a:xfrm>
          <a:off x="230701" y="167995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96</xdr:row>
      <xdr:rowOff>25400</xdr:rowOff>
    </xdr:from>
    <xdr:to>
      <xdr:col>28</xdr:col>
      <xdr:colOff>114300</xdr:colOff>
      <xdr:row>96</xdr:row>
      <xdr:rowOff>25400</xdr:rowOff>
    </xdr:to>
    <xdr:cxnSp macro="">
      <xdr:nvCxnSpPr>
        <xdr:cNvPr id="218" name="直線コネクタ 217">
          <a:extLst>
            <a:ext uri="{FF2B5EF4-FFF2-40B4-BE49-F238E27FC236}">
              <a16:creationId xmlns:a16="http://schemas.microsoft.com/office/drawing/2014/main" id="{00000000-0008-0000-0700-0000DA000000}"/>
            </a:ext>
          </a:extLst>
        </xdr:cNvPr>
        <xdr:cNvCxnSpPr/>
      </xdr:nvCxnSpPr>
      <xdr:spPr>
        <a:xfrm>
          <a:off x="762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95</xdr:row>
      <xdr:rowOff>54627</xdr:rowOff>
    </xdr:from>
    <xdr:ext cx="531299" cy="259045"/>
    <xdr:sp macro="" textlink="">
      <xdr:nvSpPr>
        <xdr:cNvPr id="219" name="テキスト ボックス 218">
          <a:extLst>
            <a:ext uri="{FF2B5EF4-FFF2-40B4-BE49-F238E27FC236}">
              <a16:creationId xmlns:a16="http://schemas.microsoft.com/office/drawing/2014/main" id="{00000000-0008-0000-0700-0000DB000000}"/>
            </a:ext>
          </a:extLst>
        </xdr:cNvPr>
        <xdr:cNvSpPr txBox="1"/>
      </xdr:nvSpPr>
      <xdr:spPr>
        <a:xfrm>
          <a:off x="230701" y="16342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82550</xdr:rowOff>
    </xdr:from>
    <xdr:to>
      <xdr:col>28</xdr:col>
      <xdr:colOff>114300</xdr:colOff>
      <xdr:row>93</xdr:row>
      <xdr:rowOff>82550</xdr:rowOff>
    </xdr:to>
    <xdr:cxnSp macro="">
      <xdr:nvCxnSpPr>
        <xdr:cNvPr id="220" name="直線コネクタ 219">
          <a:extLst>
            <a:ext uri="{FF2B5EF4-FFF2-40B4-BE49-F238E27FC236}">
              <a16:creationId xmlns:a16="http://schemas.microsoft.com/office/drawing/2014/main" id="{00000000-0008-0000-0700-0000DC000000}"/>
            </a:ext>
          </a:extLst>
        </xdr:cNvPr>
        <xdr:cNvCxnSpPr/>
      </xdr:nvCxnSpPr>
      <xdr:spPr>
        <a:xfrm>
          <a:off x="762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92</xdr:row>
      <xdr:rowOff>111777</xdr:rowOff>
    </xdr:from>
    <xdr:ext cx="531299" cy="259045"/>
    <xdr:sp macro="" textlink="">
      <xdr:nvSpPr>
        <xdr:cNvPr id="221" name="テキスト ボックス 220">
          <a:extLst>
            <a:ext uri="{FF2B5EF4-FFF2-40B4-BE49-F238E27FC236}">
              <a16:creationId xmlns:a16="http://schemas.microsoft.com/office/drawing/2014/main" id="{00000000-0008-0000-0700-0000DD000000}"/>
            </a:ext>
          </a:extLst>
        </xdr:cNvPr>
        <xdr:cNvSpPr txBox="1"/>
      </xdr:nvSpPr>
      <xdr:spPr>
        <a:xfrm>
          <a:off x="230701" y="15885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139700</xdr:rowOff>
    </xdr:from>
    <xdr:to>
      <xdr:col>28</xdr:col>
      <xdr:colOff>114300</xdr:colOff>
      <xdr:row>90</xdr:row>
      <xdr:rowOff>139700</xdr:rowOff>
    </xdr:to>
    <xdr:cxnSp macro="">
      <xdr:nvCxnSpPr>
        <xdr:cNvPr id="222" name="直線コネクタ 221">
          <a:extLst>
            <a:ext uri="{FF2B5EF4-FFF2-40B4-BE49-F238E27FC236}">
              <a16:creationId xmlns:a16="http://schemas.microsoft.com/office/drawing/2014/main" id="{00000000-0008-0000-0700-0000DE000000}"/>
            </a:ext>
          </a:extLst>
        </xdr:cNvPr>
        <xdr:cNvCxnSpPr/>
      </xdr:nvCxnSpPr>
      <xdr:spPr>
        <a:xfrm>
          <a:off x="762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168927</xdr:rowOff>
    </xdr:from>
    <xdr:ext cx="595419" cy="259045"/>
    <xdr:sp macro="" textlink="">
      <xdr:nvSpPr>
        <xdr:cNvPr id="223" name="テキスト ボックス 222">
          <a:extLst>
            <a:ext uri="{FF2B5EF4-FFF2-40B4-BE49-F238E27FC236}">
              <a16:creationId xmlns:a16="http://schemas.microsoft.com/office/drawing/2014/main" id="{00000000-0008-0000-0700-0000DF000000}"/>
            </a:ext>
          </a:extLst>
        </xdr:cNvPr>
        <xdr:cNvSpPr txBox="1"/>
      </xdr:nvSpPr>
      <xdr:spPr>
        <a:xfrm>
          <a:off x="166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4" name="直線コネクタ 223">
          <a:extLst>
            <a:ext uri="{FF2B5EF4-FFF2-40B4-BE49-F238E27FC236}">
              <a16:creationId xmlns:a16="http://schemas.microsoft.com/office/drawing/2014/main" id="{00000000-0008-0000-0700-0000E0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5" name="テキスト ボックス 224">
          <a:extLst>
            <a:ext uri="{FF2B5EF4-FFF2-40B4-BE49-F238E27FC236}">
              <a16:creationId xmlns:a16="http://schemas.microsoft.com/office/drawing/2014/main" id="{00000000-0008-0000-0700-0000E1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6" name="衛生費グラフ枠">
          <a:extLst>
            <a:ext uri="{FF2B5EF4-FFF2-40B4-BE49-F238E27FC236}">
              <a16:creationId xmlns:a16="http://schemas.microsoft.com/office/drawing/2014/main" id="{00000000-0008-0000-0700-0000E2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60040</xdr:rowOff>
    </xdr:from>
    <xdr:to>
      <xdr:col>24</xdr:col>
      <xdr:colOff>62865</xdr:colOff>
      <xdr:row>99</xdr:row>
      <xdr:rowOff>66762</xdr:rowOff>
    </xdr:to>
    <xdr:cxnSp macro="">
      <xdr:nvCxnSpPr>
        <xdr:cNvPr id="227" name="直線コネクタ 226">
          <a:extLst>
            <a:ext uri="{FF2B5EF4-FFF2-40B4-BE49-F238E27FC236}">
              <a16:creationId xmlns:a16="http://schemas.microsoft.com/office/drawing/2014/main" id="{00000000-0008-0000-0700-0000E3000000}"/>
            </a:ext>
          </a:extLst>
        </xdr:cNvPr>
        <xdr:cNvCxnSpPr/>
      </xdr:nvCxnSpPr>
      <xdr:spPr>
        <a:xfrm flipV="1">
          <a:off x="4633595" y="15490540"/>
          <a:ext cx="1270" cy="154977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99</xdr:row>
      <xdr:rowOff>70589</xdr:rowOff>
    </xdr:from>
    <xdr:ext cx="534377" cy="259045"/>
    <xdr:sp macro="" textlink="">
      <xdr:nvSpPr>
        <xdr:cNvPr id="228" name="衛生費最小値テキスト">
          <a:extLst>
            <a:ext uri="{FF2B5EF4-FFF2-40B4-BE49-F238E27FC236}">
              <a16:creationId xmlns:a16="http://schemas.microsoft.com/office/drawing/2014/main" id="{00000000-0008-0000-0700-0000E4000000}"/>
            </a:ext>
          </a:extLst>
        </xdr:cNvPr>
        <xdr:cNvSpPr txBox="1"/>
      </xdr:nvSpPr>
      <xdr:spPr>
        <a:xfrm>
          <a:off x="4686300" y="170441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23,536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66762</xdr:rowOff>
    </xdr:from>
    <xdr:to>
      <xdr:col>24</xdr:col>
      <xdr:colOff>152400</xdr:colOff>
      <xdr:row>99</xdr:row>
      <xdr:rowOff>66762</xdr:rowOff>
    </xdr:to>
    <xdr:cxnSp macro="">
      <xdr:nvCxnSpPr>
        <xdr:cNvPr id="229" name="直線コネクタ 228">
          <a:extLst>
            <a:ext uri="{FF2B5EF4-FFF2-40B4-BE49-F238E27FC236}">
              <a16:creationId xmlns:a16="http://schemas.microsoft.com/office/drawing/2014/main" id="{00000000-0008-0000-0700-0000E5000000}"/>
            </a:ext>
          </a:extLst>
        </xdr:cNvPr>
        <xdr:cNvCxnSpPr/>
      </xdr:nvCxnSpPr>
      <xdr:spPr>
        <a:xfrm>
          <a:off x="4546600" y="170403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6717</xdr:rowOff>
    </xdr:from>
    <xdr:ext cx="599010" cy="259045"/>
    <xdr:sp macro="" textlink="">
      <xdr:nvSpPr>
        <xdr:cNvPr id="230" name="衛生費最大値テキスト">
          <a:extLst>
            <a:ext uri="{FF2B5EF4-FFF2-40B4-BE49-F238E27FC236}">
              <a16:creationId xmlns:a16="http://schemas.microsoft.com/office/drawing/2014/main" id="{00000000-0008-0000-0700-0000E6000000}"/>
            </a:ext>
          </a:extLst>
        </xdr:cNvPr>
        <xdr:cNvSpPr txBox="1"/>
      </xdr:nvSpPr>
      <xdr:spPr>
        <a:xfrm>
          <a:off x="4686300" y="152657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125,227</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90</xdr:row>
      <xdr:rowOff>60040</xdr:rowOff>
    </xdr:from>
    <xdr:to>
      <xdr:col>24</xdr:col>
      <xdr:colOff>152400</xdr:colOff>
      <xdr:row>90</xdr:row>
      <xdr:rowOff>60040</xdr:rowOff>
    </xdr:to>
    <xdr:cxnSp macro="">
      <xdr:nvCxnSpPr>
        <xdr:cNvPr id="231" name="直線コネクタ 230">
          <a:extLst>
            <a:ext uri="{FF2B5EF4-FFF2-40B4-BE49-F238E27FC236}">
              <a16:creationId xmlns:a16="http://schemas.microsoft.com/office/drawing/2014/main" id="{00000000-0008-0000-0700-0000E7000000}"/>
            </a:ext>
          </a:extLst>
        </xdr:cNvPr>
        <xdr:cNvCxnSpPr/>
      </xdr:nvCxnSpPr>
      <xdr:spPr>
        <a:xfrm>
          <a:off x="4546600" y="154905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98</xdr:row>
      <xdr:rowOff>60894</xdr:rowOff>
    </xdr:from>
    <xdr:to>
      <xdr:col>24</xdr:col>
      <xdr:colOff>63500</xdr:colOff>
      <xdr:row>98</xdr:row>
      <xdr:rowOff>83632</xdr:rowOff>
    </xdr:to>
    <xdr:cxnSp macro="">
      <xdr:nvCxnSpPr>
        <xdr:cNvPr id="232" name="直線コネクタ 231">
          <a:extLst>
            <a:ext uri="{FF2B5EF4-FFF2-40B4-BE49-F238E27FC236}">
              <a16:creationId xmlns:a16="http://schemas.microsoft.com/office/drawing/2014/main" id="{00000000-0008-0000-0700-0000E8000000}"/>
            </a:ext>
          </a:extLst>
        </xdr:cNvPr>
        <xdr:cNvCxnSpPr/>
      </xdr:nvCxnSpPr>
      <xdr:spPr>
        <a:xfrm>
          <a:off x="3797300" y="16862994"/>
          <a:ext cx="838200" cy="227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96</xdr:row>
      <xdr:rowOff>96217</xdr:rowOff>
    </xdr:from>
    <xdr:ext cx="534377" cy="259045"/>
    <xdr:sp macro="" textlink="">
      <xdr:nvSpPr>
        <xdr:cNvPr id="233" name="衛生費平均値テキスト">
          <a:extLst>
            <a:ext uri="{FF2B5EF4-FFF2-40B4-BE49-F238E27FC236}">
              <a16:creationId xmlns:a16="http://schemas.microsoft.com/office/drawing/2014/main" id="{00000000-0008-0000-0700-0000E9000000}"/>
            </a:ext>
          </a:extLst>
        </xdr:cNvPr>
        <xdr:cNvSpPr txBox="1"/>
      </xdr:nvSpPr>
      <xdr:spPr>
        <a:xfrm>
          <a:off x="4686300" y="1655541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42,271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73340</xdr:rowOff>
    </xdr:from>
    <xdr:to>
      <xdr:col>24</xdr:col>
      <xdr:colOff>114300</xdr:colOff>
      <xdr:row>98</xdr:row>
      <xdr:rowOff>3490</xdr:rowOff>
    </xdr:to>
    <xdr:sp macro="" textlink="">
      <xdr:nvSpPr>
        <xdr:cNvPr id="234" name="フローチャート: 判断 233">
          <a:extLst>
            <a:ext uri="{FF2B5EF4-FFF2-40B4-BE49-F238E27FC236}">
              <a16:creationId xmlns:a16="http://schemas.microsoft.com/office/drawing/2014/main" id="{00000000-0008-0000-0700-0000EA000000}"/>
            </a:ext>
          </a:extLst>
        </xdr:cNvPr>
        <xdr:cNvSpPr/>
      </xdr:nvSpPr>
      <xdr:spPr>
        <a:xfrm>
          <a:off x="4584700" y="16703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166019</xdr:rowOff>
    </xdr:from>
    <xdr:to>
      <xdr:col>19</xdr:col>
      <xdr:colOff>177800</xdr:colOff>
      <xdr:row>98</xdr:row>
      <xdr:rowOff>60894</xdr:rowOff>
    </xdr:to>
    <xdr:cxnSp macro="">
      <xdr:nvCxnSpPr>
        <xdr:cNvPr id="235" name="直線コネクタ 234">
          <a:extLst>
            <a:ext uri="{FF2B5EF4-FFF2-40B4-BE49-F238E27FC236}">
              <a16:creationId xmlns:a16="http://schemas.microsoft.com/office/drawing/2014/main" id="{00000000-0008-0000-0700-0000EB000000}"/>
            </a:ext>
          </a:extLst>
        </xdr:cNvPr>
        <xdr:cNvCxnSpPr/>
      </xdr:nvCxnSpPr>
      <xdr:spPr>
        <a:xfrm>
          <a:off x="2908300" y="16796669"/>
          <a:ext cx="889000" cy="663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97</xdr:row>
      <xdr:rowOff>100895</xdr:rowOff>
    </xdr:from>
    <xdr:to>
      <xdr:col>20</xdr:col>
      <xdr:colOff>38100</xdr:colOff>
      <xdr:row>98</xdr:row>
      <xdr:rowOff>31045</xdr:rowOff>
    </xdr:to>
    <xdr:sp macro="" textlink="">
      <xdr:nvSpPr>
        <xdr:cNvPr id="236" name="フローチャート: 判断 235">
          <a:extLst>
            <a:ext uri="{FF2B5EF4-FFF2-40B4-BE49-F238E27FC236}">
              <a16:creationId xmlns:a16="http://schemas.microsoft.com/office/drawing/2014/main" id="{00000000-0008-0000-0700-0000EC000000}"/>
            </a:ext>
          </a:extLst>
        </xdr:cNvPr>
        <xdr:cNvSpPr/>
      </xdr:nvSpPr>
      <xdr:spPr>
        <a:xfrm>
          <a:off x="3746500" y="167315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96</xdr:row>
      <xdr:rowOff>47572</xdr:rowOff>
    </xdr:from>
    <xdr:ext cx="534377" cy="259045"/>
    <xdr:sp macro="" textlink="">
      <xdr:nvSpPr>
        <xdr:cNvPr id="237" name="テキスト ボックス 236">
          <a:extLst>
            <a:ext uri="{FF2B5EF4-FFF2-40B4-BE49-F238E27FC236}">
              <a16:creationId xmlns:a16="http://schemas.microsoft.com/office/drawing/2014/main" id="{00000000-0008-0000-0700-0000ED000000}"/>
            </a:ext>
          </a:extLst>
        </xdr:cNvPr>
        <xdr:cNvSpPr txBox="1"/>
      </xdr:nvSpPr>
      <xdr:spPr>
        <a:xfrm>
          <a:off x="3530111" y="165067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40,463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97</xdr:row>
      <xdr:rowOff>166019</xdr:rowOff>
    </xdr:from>
    <xdr:to>
      <xdr:col>15</xdr:col>
      <xdr:colOff>50800</xdr:colOff>
      <xdr:row>98</xdr:row>
      <xdr:rowOff>25369</xdr:rowOff>
    </xdr:to>
    <xdr:cxnSp macro="">
      <xdr:nvCxnSpPr>
        <xdr:cNvPr id="238" name="直線コネクタ 237">
          <a:extLst>
            <a:ext uri="{FF2B5EF4-FFF2-40B4-BE49-F238E27FC236}">
              <a16:creationId xmlns:a16="http://schemas.microsoft.com/office/drawing/2014/main" id="{00000000-0008-0000-0700-0000EE000000}"/>
            </a:ext>
          </a:extLst>
        </xdr:cNvPr>
        <xdr:cNvCxnSpPr/>
      </xdr:nvCxnSpPr>
      <xdr:spPr>
        <a:xfrm flipV="1">
          <a:off x="2019300" y="16796669"/>
          <a:ext cx="889000" cy="308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97</xdr:row>
      <xdr:rowOff>60584</xdr:rowOff>
    </xdr:from>
    <xdr:to>
      <xdr:col>15</xdr:col>
      <xdr:colOff>101600</xdr:colOff>
      <xdr:row>97</xdr:row>
      <xdr:rowOff>162184</xdr:rowOff>
    </xdr:to>
    <xdr:sp macro="" textlink="">
      <xdr:nvSpPr>
        <xdr:cNvPr id="239" name="フローチャート: 判断 238">
          <a:extLst>
            <a:ext uri="{FF2B5EF4-FFF2-40B4-BE49-F238E27FC236}">
              <a16:creationId xmlns:a16="http://schemas.microsoft.com/office/drawing/2014/main" id="{00000000-0008-0000-0700-0000EF000000}"/>
            </a:ext>
          </a:extLst>
        </xdr:cNvPr>
        <xdr:cNvSpPr/>
      </xdr:nvSpPr>
      <xdr:spPr>
        <a:xfrm>
          <a:off x="2857500" y="166912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96</xdr:row>
      <xdr:rowOff>7261</xdr:rowOff>
    </xdr:from>
    <xdr:ext cx="534377" cy="259045"/>
    <xdr:sp macro="" textlink="">
      <xdr:nvSpPr>
        <xdr:cNvPr id="240" name="テキスト ボックス 239">
          <a:extLst>
            <a:ext uri="{FF2B5EF4-FFF2-40B4-BE49-F238E27FC236}">
              <a16:creationId xmlns:a16="http://schemas.microsoft.com/office/drawing/2014/main" id="{00000000-0008-0000-0700-0000F0000000}"/>
            </a:ext>
          </a:extLst>
        </xdr:cNvPr>
        <xdr:cNvSpPr txBox="1"/>
      </xdr:nvSpPr>
      <xdr:spPr>
        <a:xfrm>
          <a:off x="2641111" y="164664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43,108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98</xdr:row>
      <xdr:rowOff>25369</xdr:rowOff>
    </xdr:from>
    <xdr:to>
      <xdr:col>10</xdr:col>
      <xdr:colOff>114300</xdr:colOff>
      <xdr:row>98</xdr:row>
      <xdr:rowOff>142672</xdr:rowOff>
    </xdr:to>
    <xdr:cxnSp macro="">
      <xdr:nvCxnSpPr>
        <xdr:cNvPr id="241" name="直線コネクタ 240">
          <a:extLst>
            <a:ext uri="{FF2B5EF4-FFF2-40B4-BE49-F238E27FC236}">
              <a16:creationId xmlns:a16="http://schemas.microsoft.com/office/drawing/2014/main" id="{00000000-0008-0000-0700-0000F1000000}"/>
            </a:ext>
          </a:extLst>
        </xdr:cNvPr>
        <xdr:cNvCxnSpPr/>
      </xdr:nvCxnSpPr>
      <xdr:spPr>
        <a:xfrm flipV="1">
          <a:off x="1130300" y="16827469"/>
          <a:ext cx="889000" cy="1173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97</xdr:row>
      <xdr:rowOff>71968</xdr:rowOff>
    </xdr:from>
    <xdr:to>
      <xdr:col>10</xdr:col>
      <xdr:colOff>165100</xdr:colOff>
      <xdr:row>98</xdr:row>
      <xdr:rowOff>2118</xdr:rowOff>
    </xdr:to>
    <xdr:sp macro="" textlink="">
      <xdr:nvSpPr>
        <xdr:cNvPr id="242" name="フローチャート: 判断 241">
          <a:extLst>
            <a:ext uri="{FF2B5EF4-FFF2-40B4-BE49-F238E27FC236}">
              <a16:creationId xmlns:a16="http://schemas.microsoft.com/office/drawing/2014/main" id="{00000000-0008-0000-0700-0000F2000000}"/>
            </a:ext>
          </a:extLst>
        </xdr:cNvPr>
        <xdr:cNvSpPr/>
      </xdr:nvSpPr>
      <xdr:spPr>
        <a:xfrm>
          <a:off x="1968500" y="167026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96</xdr:row>
      <xdr:rowOff>18645</xdr:rowOff>
    </xdr:from>
    <xdr:ext cx="534377" cy="259045"/>
    <xdr:sp macro="" textlink="">
      <xdr:nvSpPr>
        <xdr:cNvPr id="243" name="テキスト ボックス 242">
          <a:extLst>
            <a:ext uri="{FF2B5EF4-FFF2-40B4-BE49-F238E27FC236}">
              <a16:creationId xmlns:a16="http://schemas.microsoft.com/office/drawing/2014/main" id="{00000000-0008-0000-0700-0000F3000000}"/>
            </a:ext>
          </a:extLst>
        </xdr:cNvPr>
        <xdr:cNvSpPr txBox="1"/>
      </xdr:nvSpPr>
      <xdr:spPr>
        <a:xfrm>
          <a:off x="1752111" y="164778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42,361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22180</xdr:rowOff>
    </xdr:from>
    <xdr:to>
      <xdr:col>6</xdr:col>
      <xdr:colOff>38100</xdr:colOff>
      <xdr:row>98</xdr:row>
      <xdr:rowOff>123780</xdr:rowOff>
    </xdr:to>
    <xdr:sp macro="" textlink="">
      <xdr:nvSpPr>
        <xdr:cNvPr id="244" name="フローチャート: 判断 243">
          <a:extLst>
            <a:ext uri="{FF2B5EF4-FFF2-40B4-BE49-F238E27FC236}">
              <a16:creationId xmlns:a16="http://schemas.microsoft.com/office/drawing/2014/main" id="{00000000-0008-0000-0700-0000F4000000}"/>
            </a:ext>
          </a:extLst>
        </xdr:cNvPr>
        <xdr:cNvSpPr/>
      </xdr:nvSpPr>
      <xdr:spPr>
        <a:xfrm>
          <a:off x="1079500" y="16824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96</xdr:row>
      <xdr:rowOff>140307</xdr:rowOff>
    </xdr:from>
    <xdr:ext cx="534377" cy="259045"/>
    <xdr:sp macro="" textlink="">
      <xdr:nvSpPr>
        <xdr:cNvPr id="245" name="テキスト ボックス 244">
          <a:extLst>
            <a:ext uri="{FF2B5EF4-FFF2-40B4-BE49-F238E27FC236}">
              <a16:creationId xmlns:a16="http://schemas.microsoft.com/office/drawing/2014/main" id="{00000000-0008-0000-0700-0000F5000000}"/>
            </a:ext>
          </a:extLst>
        </xdr:cNvPr>
        <xdr:cNvSpPr txBox="1"/>
      </xdr:nvSpPr>
      <xdr:spPr>
        <a:xfrm>
          <a:off x="863111" y="165995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34,378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6" name="テキスト ボックス 245">
          <a:extLst>
            <a:ext uri="{FF2B5EF4-FFF2-40B4-BE49-F238E27FC236}">
              <a16:creationId xmlns:a16="http://schemas.microsoft.com/office/drawing/2014/main" id="{00000000-0008-0000-0700-0000F6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00000000-0008-0000-0700-0000F7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8" name="テキスト ボックス 247">
          <a:extLst>
            <a:ext uri="{FF2B5EF4-FFF2-40B4-BE49-F238E27FC236}">
              <a16:creationId xmlns:a16="http://schemas.microsoft.com/office/drawing/2014/main" id="{00000000-0008-0000-0700-0000F8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700-0000F9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0" name="テキスト ボックス 249">
          <a:extLst>
            <a:ext uri="{FF2B5EF4-FFF2-40B4-BE49-F238E27FC236}">
              <a16:creationId xmlns:a16="http://schemas.microsoft.com/office/drawing/2014/main" id="{00000000-0008-0000-0700-0000FA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98</xdr:row>
      <xdr:rowOff>32832</xdr:rowOff>
    </xdr:from>
    <xdr:to>
      <xdr:col>24</xdr:col>
      <xdr:colOff>114300</xdr:colOff>
      <xdr:row>98</xdr:row>
      <xdr:rowOff>134432</xdr:rowOff>
    </xdr:to>
    <xdr:sp macro="" textlink="">
      <xdr:nvSpPr>
        <xdr:cNvPr id="251" name="楕円 250">
          <a:extLst>
            <a:ext uri="{FF2B5EF4-FFF2-40B4-BE49-F238E27FC236}">
              <a16:creationId xmlns:a16="http://schemas.microsoft.com/office/drawing/2014/main" id="{00000000-0008-0000-0700-0000FB000000}"/>
            </a:ext>
          </a:extLst>
        </xdr:cNvPr>
        <xdr:cNvSpPr/>
      </xdr:nvSpPr>
      <xdr:spPr>
        <a:xfrm>
          <a:off x="4584700" y="168349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98</xdr:row>
      <xdr:rowOff>11259</xdr:rowOff>
    </xdr:from>
    <xdr:ext cx="534377" cy="259045"/>
    <xdr:sp macro="" textlink="">
      <xdr:nvSpPr>
        <xdr:cNvPr id="252" name="衛生費該当値テキスト">
          <a:extLst>
            <a:ext uri="{FF2B5EF4-FFF2-40B4-BE49-F238E27FC236}">
              <a16:creationId xmlns:a16="http://schemas.microsoft.com/office/drawing/2014/main" id="{00000000-0008-0000-0700-0000FC000000}"/>
            </a:ext>
          </a:extLst>
        </xdr:cNvPr>
        <xdr:cNvSpPr txBox="1"/>
      </xdr:nvSpPr>
      <xdr:spPr>
        <a:xfrm>
          <a:off x="4686300" y="168133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33,679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98</xdr:row>
      <xdr:rowOff>10094</xdr:rowOff>
    </xdr:from>
    <xdr:to>
      <xdr:col>20</xdr:col>
      <xdr:colOff>38100</xdr:colOff>
      <xdr:row>98</xdr:row>
      <xdr:rowOff>111694</xdr:rowOff>
    </xdr:to>
    <xdr:sp macro="" textlink="">
      <xdr:nvSpPr>
        <xdr:cNvPr id="253" name="楕円 252">
          <a:extLst>
            <a:ext uri="{FF2B5EF4-FFF2-40B4-BE49-F238E27FC236}">
              <a16:creationId xmlns:a16="http://schemas.microsoft.com/office/drawing/2014/main" id="{00000000-0008-0000-0700-0000FD000000}"/>
            </a:ext>
          </a:extLst>
        </xdr:cNvPr>
        <xdr:cNvSpPr/>
      </xdr:nvSpPr>
      <xdr:spPr>
        <a:xfrm>
          <a:off x="3746500" y="168121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98</xdr:row>
      <xdr:rowOff>102821</xdr:rowOff>
    </xdr:from>
    <xdr:ext cx="534377" cy="259045"/>
    <xdr:sp macro="" textlink="">
      <xdr:nvSpPr>
        <xdr:cNvPr id="254" name="テキスト ボックス 253">
          <a:extLst>
            <a:ext uri="{FF2B5EF4-FFF2-40B4-BE49-F238E27FC236}">
              <a16:creationId xmlns:a16="http://schemas.microsoft.com/office/drawing/2014/main" id="{00000000-0008-0000-0700-0000FE000000}"/>
            </a:ext>
          </a:extLst>
        </xdr:cNvPr>
        <xdr:cNvSpPr txBox="1"/>
      </xdr:nvSpPr>
      <xdr:spPr>
        <a:xfrm>
          <a:off x="3530111" y="169049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35,171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115219</xdr:rowOff>
    </xdr:from>
    <xdr:to>
      <xdr:col>15</xdr:col>
      <xdr:colOff>101600</xdr:colOff>
      <xdr:row>98</xdr:row>
      <xdr:rowOff>45369</xdr:rowOff>
    </xdr:to>
    <xdr:sp macro="" textlink="">
      <xdr:nvSpPr>
        <xdr:cNvPr id="255" name="楕円 254">
          <a:extLst>
            <a:ext uri="{FF2B5EF4-FFF2-40B4-BE49-F238E27FC236}">
              <a16:creationId xmlns:a16="http://schemas.microsoft.com/office/drawing/2014/main" id="{00000000-0008-0000-0700-0000FF000000}"/>
            </a:ext>
          </a:extLst>
        </xdr:cNvPr>
        <xdr:cNvSpPr/>
      </xdr:nvSpPr>
      <xdr:spPr>
        <a:xfrm>
          <a:off x="2857500" y="167458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98</xdr:row>
      <xdr:rowOff>36496</xdr:rowOff>
    </xdr:from>
    <xdr:ext cx="534377" cy="259045"/>
    <xdr:sp macro="" textlink="">
      <xdr:nvSpPr>
        <xdr:cNvPr id="256" name="テキスト ボックス 255">
          <a:extLst>
            <a:ext uri="{FF2B5EF4-FFF2-40B4-BE49-F238E27FC236}">
              <a16:creationId xmlns:a16="http://schemas.microsoft.com/office/drawing/2014/main" id="{00000000-0008-0000-0700-000000010000}"/>
            </a:ext>
          </a:extLst>
        </xdr:cNvPr>
        <xdr:cNvSpPr txBox="1"/>
      </xdr:nvSpPr>
      <xdr:spPr>
        <a:xfrm>
          <a:off x="2641111" y="168385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39,523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97</xdr:row>
      <xdr:rowOff>146019</xdr:rowOff>
    </xdr:from>
    <xdr:to>
      <xdr:col>10</xdr:col>
      <xdr:colOff>165100</xdr:colOff>
      <xdr:row>98</xdr:row>
      <xdr:rowOff>76169</xdr:rowOff>
    </xdr:to>
    <xdr:sp macro="" textlink="">
      <xdr:nvSpPr>
        <xdr:cNvPr id="257" name="楕円 256">
          <a:extLst>
            <a:ext uri="{FF2B5EF4-FFF2-40B4-BE49-F238E27FC236}">
              <a16:creationId xmlns:a16="http://schemas.microsoft.com/office/drawing/2014/main" id="{00000000-0008-0000-0700-000001010000}"/>
            </a:ext>
          </a:extLst>
        </xdr:cNvPr>
        <xdr:cNvSpPr/>
      </xdr:nvSpPr>
      <xdr:spPr>
        <a:xfrm>
          <a:off x="1968500" y="167766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98</xdr:row>
      <xdr:rowOff>67296</xdr:rowOff>
    </xdr:from>
    <xdr:ext cx="534377" cy="259045"/>
    <xdr:sp macro="" textlink="">
      <xdr:nvSpPr>
        <xdr:cNvPr id="258" name="テキスト ボックス 257">
          <a:extLst>
            <a:ext uri="{FF2B5EF4-FFF2-40B4-BE49-F238E27FC236}">
              <a16:creationId xmlns:a16="http://schemas.microsoft.com/office/drawing/2014/main" id="{00000000-0008-0000-0700-000002010000}"/>
            </a:ext>
          </a:extLst>
        </xdr:cNvPr>
        <xdr:cNvSpPr txBox="1"/>
      </xdr:nvSpPr>
      <xdr:spPr>
        <a:xfrm>
          <a:off x="1752111" y="168693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37,502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91872</xdr:rowOff>
    </xdr:from>
    <xdr:to>
      <xdr:col>6</xdr:col>
      <xdr:colOff>38100</xdr:colOff>
      <xdr:row>99</xdr:row>
      <xdr:rowOff>22022</xdr:rowOff>
    </xdr:to>
    <xdr:sp macro="" textlink="">
      <xdr:nvSpPr>
        <xdr:cNvPr id="259" name="楕円 258">
          <a:extLst>
            <a:ext uri="{FF2B5EF4-FFF2-40B4-BE49-F238E27FC236}">
              <a16:creationId xmlns:a16="http://schemas.microsoft.com/office/drawing/2014/main" id="{00000000-0008-0000-0700-000003010000}"/>
            </a:ext>
          </a:extLst>
        </xdr:cNvPr>
        <xdr:cNvSpPr/>
      </xdr:nvSpPr>
      <xdr:spPr>
        <a:xfrm>
          <a:off x="1079500" y="168939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99</xdr:row>
      <xdr:rowOff>13149</xdr:rowOff>
    </xdr:from>
    <xdr:ext cx="534377" cy="259045"/>
    <xdr:sp macro="" textlink="">
      <xdr:nvSpPr>
        <xdr:cNvPr id="260" name="テキスト ボックス 259">
          <a:extLst>
            <a:ext uri="{FF2B5EF4-FFF2-40B4-BE49-F238E27FC236}">
              <a16:creationId xmlns:a16="http://schemas.microsoft.com/office/drawing/2014/main" id="{00000000-0008-0000-0700-000004010000}"/>
            </a:ext>
          </a:extLst>
        </xdr:cNvPr>
        <xdr:cNvSpPr txBox="1"/>
      </xdr:nvSpPr>
      <xdr:spPr>
        <a:xfrm>
          <a:off x="863111" y="169866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29,805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1" name="正方形/長方形 260">
          <a:extLst>
            <a:ext uri="{FF2B5EF4-FFF2-40B4-BE49-F238E27FC236}">
              <a16:creationId xmlns:a16="http://schemas.microsoft.com/office/drawing/2014/main" id="{00000000-0008-0000-0700-000005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2" name="正方形/長方形 261">
          <a:extLst>
            <a:ext uri="{FF2B5EF4-FFF2-40B4-BE49-F238E27FC236}">
              <a16:creationId xmlns:a16="http://schemas.microsoft.com/office/drawing/2014/main" id="{00000000-0008-0000-0700-000006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3" name="正方形/長方形 262">
          <a:extLst>
            <a:ext uri="{FF2B5EF4-FFF2-40B4-BE49-F238E27FC236}">
              <a16:creationId xmlns:a16="http://schemas.microsoft.com/office/drawing/2014/main" id="{00000000-0008-0000-0700-000007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4" name="正方形/長方形 263">
          <a:extLst>
            <a:ext uri="{FF2B5EF4-FFF2-40B4-BE49-F238E27FC236}">
              <a16:creationId xmlns:a16="http://schemas.microsoft.com/office/drawing/2014/main" id="{00000000-0008-0000-0700-000008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5" name="正方形/長方形 264">
          <a:extLst>
            <a:ext uri="{FF2B5EF4-FFF2-40B4-BE49-F238E27FC236}">
              <a16:creationId xmlns:a16="http://schemas.microsoft.com/office/drawing/2014/main" id="{00000000-0008-0000-0700-000009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6" name="正方形/長方形 265">
          <a:extLst>
            <a:ext uri="{FF2B5EF4-FFF2-40B4-BE49-F238E27FC236}">
              <a16:creationId xmlns:a16="http://schemas.microsoft.com/office/drawing/2014/main" id="{00000000-0008-0000-0700-00000A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7" name="正方形/長方形 266">
          <a:extLst>
            <a:ext uri="{FF2B5EF4-FFF2-40B4-BE49-F238E27FC236}">
              <a16:creationId xmlns:a16="http://schemas.microsoft.com/office/drawing/2014/main" id="{00000000-0008-0000-0700-00000B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8" name="正方形/長方形 267">
          <a:extLst>
            <a:ext uri="{FF2B5EF4-FFF2-40B4-BE49-F238E27FC236}">
              <a16:creationId xmlns:a16="http://schemas.microsoft.com/office/drawing/2014/main" id="{00000000-0008-0000-0700-00000C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9" name="テキスト ボックス 268">
          <a:extLst>
            <a:ext uri="{FF2B5EF4-FFF2-40B4-BE49-F238E27FC236}">
              <a16:creationId xmlns:a16="http://schemas.microsoft.com/office/drawing/2014/main" id="{00000000-0008-0000-0700-00000D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0" name="直線コネクタ 269">
          <a:extLst>
            <a:ext uri="{FF2B5EF4-FFF2-40B4-BE49-F238E27FC236}">
              <a16:creationId xmlns:a16="http://schemas.microsoft.com/office/drawing/2014/main" id="{00000000-0008-0000-0700-00000E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98878</xdr:rowOff>
    </xdr:from>
    <xdr:to>
      <xdr:col>59</xdr:col>
      <xdr:colOff>50800</xdr:colOff>
      <xdr:row>39</xdr:row>
      <xdr:rowOff>98878</xdr:rowOff>
    </xdr:to>
    <xdr:cxnSp macro="">
      <xdr:nvCxnSpPr>
        <xdr:cNvPr id="271" name="直線コネクタ 270">
          <a:extLst>
            <a:ext uri="{FF2B5EF4-FFF2-40B4-BE49-F238E27FC236}">
              <a16:creationId xmlns:a16="http://schemas.microsoft.com/office/drawing/2014/main" id="{00000000-0008-0000-0700-00000F010000}"/>
            </a:ext>
          </a:extLst>
        </xdr:cNvPr>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128105</xdr:rowOff>
    </xdr:from>
    <xdr:ext cx="248786" cy="259045"/>
    <xdr:sp macro="" textlink="">
      <xdr:nvSpPr>
        <xdr:cNvPr id="272" name="テキスト ボックス 271">
          <a:extLst>
            <a:ext uri="{FF2B5EF4-FFF2-40B4-BE49-F238E27FC236}">
              <a16:creationId xmlns:a16="http://schemas.microsoft.com/office/drawing/2014/main" id="{00000000-0008-0000-0700-000010010000}"/>
            </a:ext>
          </a:extLst>
        </xdr:cNvPr>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73" name="直線コネクタ 272">
          <a:extLst>
            <a:ext uri="{FF2B5EF4-FFF2-40B4-BE49-F238E27FC236}">
              <a16:creationId xmlns:a16="http://schemas.microsoft.com/office/drawing/2014/main" id="{00000000-0008-0000-0700-000011010000}"/>
            </a:ext>
          </a:extLst>
        </xdr:cNvPr>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144434</xdr:rowOff>
    </xdr:from>
    <xdr:ext cx="467179" cy="259045"/>
    <xdr:sp macro="" textlink="">
      <xdr:nvSpPr>
        <xdr:cNvPr id="274" name="テキスト ボックス 273">
          <a:extLst>
            <a:ext uri="{FF2B5EF4-FFF2-40B4-BE49-F238E27FC236}">
              <a16:creationId xmlns:a16="http://schemas.microsoft.com/office/drawing/2014/main" id="{00000000-0008-0000-0700-000012010000}"/>
            </a:ext>
          </a:extLst>
        </xdr:cNvPr>
        <xdr:cNvSpPr txBox="1"/>
      </xdr:nvSpPr>
      <xdr:spPr>
        <a:xfrm>
          <a:off x="6136821" y="6316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75" name="直線コネクタ 274">
          <a:extLst>
            <a:ext uri="{FF2B5EF4-FFF2-40B4-BE49-F238E27FC236}">
              <a16:creationId xmlns:a16="http://schemas.microsoft.com/office/drawing/2014/main" id="{00000000-0008-0000-0700-000013010000}"/>
            </a:ext>
          </a:extLst>
        </xdr:cNvPr>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34</xdr:row>
      <xdr:rowOff>160763</xdr:rowOff>
    </xdr:from>
    <xdr:ext cx="467179" cy="259045"/>
    <xdr:sp macro="" textlink="">
      <xdr:nvSpPr>
        <xdr:cNvPr id="276" name="テキスト ボックス 275">
          <a:extLst>
            <a:ext uri="{FF2B5EF4-FFF2-40B4-BE49-F238E27FC236}">
              <a16:creationId xmlns:a16="http://schemas.microsoft.com/office/drawing/2014/main" id="{00000000-0008-0000-0700-000014010000}"/>
            </a:ext>
          </a:extLst>
        </xdr:cNvPr>
        <xdr:cNvSpPr txBox="1"/>
      </xdr:nvSpPr>
      <xdr:spPr>
        <a:xfrm>
          <a:off x="6136821" y="5990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77" name="直線コネクタ 276">
          <a:extLst>
            <a:ext uri="{FF2B5EF4-FFF2-40B4-BE49-F238E27FC236}">
              <a16:creationId xmlns:a16="http://schemas.microsoft.com/office/drawing/2014/main" id="{00000000-0008-0000-0700-000015010000}"/>
            </a:ext>
          </a:extLst>
        </xdr:cNvPr>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33</xdr:row>
      <xdr:rowOff>5641</xdr:rowOff>
    </xdr:from>
    <xdr:ext cx="467179" cy="259045"/>
    <xdr:sp macro="" textlink="">
      <xdr:nvSpPr>
        <xdr:cNvPr id="278" name="テキスト ボックス 277">
          <a:extLst>
            <a:ext uri="{FF2B5EF4-FFF2-40B4-BE49-F238E27FC236}">
              <a16:creationId xmlns:a16="http://schemas.microsoft.com/office/drawing/2014/main" id="{00000000-0008-0000-0700-000016010000}"/>
            </a:ext>
          </a:extLst>
        </xdr:cNvPr>
        <xdr:cNvSpPr txBox="1"/>
      </xdr:nvSpPr>
      <xdr:spPr>
        <a:xfrm>
          <a:off x="6136821" y="5663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79" name="直線コネクタ 278">
          <a:extLst>
            <a:ext uri="{FF2B5EF4-FFF2-40B4-BE49-F238E27FC236}">
              <a16:creationId xmlns:a16="http://schemas.microsoft.com/office/drawing/2014/main" id="{00000000-0008-0000-0700-000017010000}"/>
            </a:ext>
          </a:extLst>
        </xdr:cNvPr>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31</xdr:row>
      <xdr:rowOff>21970</xdr:rowOff>
    </xdr:from>
    <xdr:ext cx="467179" cy="259045"/>
    <xdr:sp macro="" textlink="">
      <xdr:nvSpPr>
        <xdr:cNvPr id="280" name="テキスト ボックス 279">
          <a:extLst>
            <a:ext uri="{FF2B5EF4-FFF2-40B4-BE49-F238E27FC236}">
              <a16:creationId xmlns:a16="http://schemas.microsoft.com/office/drawing/2014/main" id="{00000000-0008-0000-0700-000018010000}"/>
            </a:ext>
          </a:extLst>
        </xdr:cNvPr>
        <xdr:cNvSpPr txBox="1"/>
      </xdr:nvSpPr>
      <xdr:spPr>
        <a:xfrm>
          <a:off x="6136821" y="5336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81" name="直線コネクタ 280">
          <a:extLst>
            <a:ext uri="{FF2B5EF4-FFF2-40B4-BE49-F238E27FC236}">
              <a16:creationId xmlns:a16="http://schemas.microsoft.com/office/drawing/2014/main" id="{00000000-0008-0000-0700-000019010000}"/>
            </a:ext>
          </a:extLst>
        </xdr:cNvPr>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29</xdr:row>
      <xdr:rowOff>38299</xdr:rowOff>
    </xdr:from>
    <xdr:ext cx="467179" cy="259045"/>
    <xdr:sp macro="" textlink="">
      <xdr:nvSpPr>
        <xdr:cNvPr id="282" name="テキスト ボックス 281">
          <a:extLst>
            <a:ext uri="{FF2B5EF4-FFF2-40B4-BE49-F238E27FC236}">
              <a16:creationId xmlns:a16="http://schemas.microsoft.com/office/drawing/2014/main" id="{00000000-0008-0000-0700-00001A010000}"/>
            </a:ext>
          </a:extLst>
        </xdr:cNvPr>
        <xdr:cNvSpPr txBox="1"/>
      </xdr:nvSpPr>
      <xdr:spPr>
        <a:xfrm>
          <a:off x="6136821" y="5010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3" name="直線コネクタ 282">
          <a:extLst>
            <a:ext uri="{FF2B5EF4-FFF2-40B4-BE49-F238E27FC236}">
              <a16:creationId xmlns:a16="http://schemas.microsoft.com/office/drawing/2014/main" id="{00000000-0008-0000-0700-00001B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27</xdr:row>
      <xdr:rowOff>54627</xdr:rowOff>
    </xdr:from>
    <xdr:ext cx="467179" cy="259045"/>
    <xdr:sp macro="" textlink="">
      <xdr:nvSpPr>
        <xdr:cNvPr id="284" name="テキスト ボックス 283">
          <a:extLst>
            <a:ext uri="{FF2B5EF4-FFF2-40B4-BE49-F238E27FC236}">
              <a16:creationId xmlns:a16="http://schemas.microsoft.com/office/drawing/2014/main" id="{00000000-0008-0000-0700-00001C010000}"/>
            </a:ext>
          </a:extLst>
        </xdr:cNvPr>
        <xdr:cNvSpPr txBox="1"/>
      </xdr:nvSpPr>
      <xdr:spPr>
        <a:xfrm>
          <a:off x="6136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5" name="労働費グラフ枠">
          <a:extLst>
            <a:ext uri="{FF2B5EF4-FFF2-40B4-BE49-F238E27FC236}">
              <a16:creationId xmlns:a16="http://schemas.microsoft.com/office/drawing/2014/main" id="{00000000-0008-0000-0700-00001D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39116</xdr:rowOff>
    </xdr:from>
    <xdr:to>
      <xdr:col>54</xdr:col>
      <xdr:colOff>189865</xdr:colOff>
      <xdr:row>39</xdr:row>
      <xdr:rowOff>98878</xdr:rowOff>
    </xdr:to>
    <xdr:cxnSp macro="">
      <xdr:nvCxnSpPr>
        <xdr:cNvPr id="286" name="直線コネクタ 285">
          <a:extLst>
            <a:ext uri="{FF2B5EF4-FFF2-40B4-BE49-F238E27FC236}">
              <a16:creationId xmlns:a16="http://schemas.microsoft.com/office/drawing/2014/main" id="{00000000-0008-0000-0700-00001E010000}"/>
            </a:ext>
          </a:extLst>
        </xdr:cNvPr>
        <xdr:cNvCxnSpPr/>
      </xdr:nvCxnSpPr>
      <xdr:spPr>
        <a:xfrm flipV="1">
          <a:off x="10475595" y="5182616"/>
          <a:ext cx="1270" cy="160281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102705</xdr:rowOff>
    </xdr:from>
    <xdr:ext cx="249299" cy="259045"/>
    <xdr:sp macro="" textlink="">
      <xdr:nvSpPr>
        <xdr:cNvPr id="287" name="労働費最小値テキスト">
          <a:extLst>
            <a:ext uri="{FF2B5EF4-FFF2-40B4-BE49-F238E27FC236}">
              <a16:creationId xmlns:a16="http://schemas.microsoft.com/office/drawing/2014/main" id="{00000000-0008-0000-0700-00001F010000}"/>
            </a:ext>
          </a:extLst>
        </xdr:cNvPr>
        <xdr:cNvSpPr txBox="1"/>
      </xdr:nvSpPr>
      <xdr:spPr>
        <a:xfrm>
          <a:off x="10528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98878</xdr:rowOff>
    </xdr:from>
    <xdr:to>
      <xdr:col>55</xdr:col>
      <xdr:colOff>88900</xdr:colOff>
      <xdr:row>39</xdr:row>
      <xdr:rowOff>98878</xdr:rowOff>
    </xdr:to>
    <xdr:cxnSp macro="">
      <xdr:nvCxnSpPr>
        <xdr:cNvPr id="288" name="直線コネクタ 287">
          <a:extLst>
            <a:ext uri="{FF2B5EF4-FFF2-40B4-BE49-F238E27FC236}">
              <a16:creationId xmlns:a16="http://schemas.microsoft.com/office/drawing/2014/main" id="{00000000-0008-0000-0700-000020010000}"/>
            </a:ext>
          </a:extLst>
        </xdr:cNvPr>
        <xdr:cNvCxnSpPr/>
      </xdr:nvCxnSpPr>
      <xdr:spPr>
        <a:xfrm>
          <a:off x="10388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28</xdr:row>
      <xdr:rowOff>157243</xdr:rowOff>
    </xdr:from>
    <xdr:ext cx="469744" cy="259045"/>
    <xdr:sp macro="" textlink="">
      <xdr:nvSpPr>
        <xdr:cNvPr id="289" name="労働費最大値テキスト">
          <a:extLst>
            <a:ext uri="{FF2B5EF4-FFF2-40B4-BE49-F238E27FC236}">
              <a16:creationId xmlns:a16="http://schemas.microsoft.com/office/drawing/2014/main" id="{00000000-0008-0000-0700-000021010000}"/>
            </a:ext>
          </a:extLst>
        </xdr:cNvPr>
        <xdr:cNvSpPr txBox="1"/>
      </xdr:nvSpPr>
      <xdr:spPr>
        <a:xfrm>
          <a:off x="10528300" y="49578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4,908</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30</xdr:row>
      <xdr:rowOff>39116</xdr:rowOff>
    </xdr:from>
    <xdr:to>
      <xdr:col>55</xdr:col>
      <xdr:colOff>88900</xdr:colOff>
      <xdr:row>30</xdr:row>
      <xdr:rowOff>39116</xdr:rowOff>
    </xdr:to>
    <xdr:cxnSp macro="">
      <xdr:nvCxnSpPr>
        <xdr:cNvPr id="290" name="直線コネクタ 289">
          <a:extLst>
            <a:ext uri="{FF2B5EF4-FFF2-40B4-BE49-F238E27FC236}">
              <a16:creationId xmlns:a16="http://schemas.microsoft.com/office/drawing/2014/main" id="{00000000-0008-0000-0700-000022010000}"/>
            </a:ext>
          </a:extLst>
        </xdr:cNvPr>
        <xdr:cNvCxnSpPr/>
      </xdr:nvCxnSpPr>
      <xdr:spPr>
        <a:xfrm>
          <a:off x="10388600" y="51826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38</xdr:row>
      <xdr:rowOff>112268</xdr:rowOff>
    </xdr:from>
    <xdr:to>
      <xdr:col>55</xdr:col>
      <xdr:colOff>0</xdr:colOff>
      <xdr:row>38</xdr:row>
      <xdr:rowOff>113574</xdr:rowOff>
    </xdr:to>
    <xdr:cxnSp macro="">
      <xdr:nvCxnSpPr>
        <xdr:cNvPr id="291" name="直線コネクタ 290">
          <a:extLst>
            <a:ext uri="{FF2B5EF4-FFF2-40B4-BE49-F238E27FC236}">
              <a16:creationId xmlns:a16="http://schemas.microsoft.com/office/drawing/2014/main" id="{00000000-0008-0000-0700-000023010000}"/>
            </a:ext>
          </a:extLst>
        </xdr:cNvPr>
        <xdr:cNvCxnSpPr/>
      </xdr:nvCxnSpPr>
      <xdr:spPr>
        <a:xfrm flipV="1">
          <a:off x="9639300" y="6627368"/>
          <a:ext cx="838200" cy="13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71246</xdr:rowOff>
    </xdr:from>
    <xdr:ext cx="378565" cy="259045"/>
    <xdr:sp macro="" textlink="">
      <xdr:nvSpPr>
        <xdr:cNvPr id="292" name="労働費平均値テキスト">
          <a:extLst>
            <a:ext uri="{FF2B5EF4-FFF2-40B4-BE49-F238E27FC236}">
              <a16:creationId xmlns:a16="http://schemas.microsoft.com/office/drawing/2014/main" id="{00000000-0008-0000-0700-000024010000}"/>
            </a:ext>
          </a:extLst>
        </xdr:cNvPr>
        <xdr:cNvSpPr txBox="1"/>
      </xdr:nvSpPr>
      <xdr:spPr>
        <a:xfrm>
          <a:off x="10528300" y="6586346"/>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92819</xdr:rowOff>
    </xdr:from>
    <xdr:to>
      <xdr:col>55</xdr:col>
      <xdr:colOff>50800</xdr:colOff>
      <xdr:row>39</xdr:row>
      <xdr:rowOff>22969</xdr:rowOff>
    </xdr:to>
    <xdr:sp macro="" textlink="">
      <xdr:nvSpPr>
        <xdr:cNvPr id="293" name="フローチャート: 判断 292">
          <a:extLst>
            <a:ext uri="{FF2B5EF4-FFF2-40B4-BE49-F238E27FC236}">
              <a16:creationId xmlns:a16="http://schemas.microsoft.com/office/drawing/2014/main" id="{00000000-0008-0000-0700-000025010000}"/>
            </a:ext>
          </a:extLst>
        </xdr:cNvPr>
        <xdr:cNvSpPr/>
      </xdr:nvSpPr>
      <xdr:spPr>
        <a:xfrm>
          <a:off x="10426700" y="66079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38</xdr:row>
      <xdr:rowOff>113574</xdr:rowOff>
    </xdr:from>
    <xdr:to>
      <xdr:col>50</xdr:col>
      <xdr:colOff>114300</xdr:colOff>
      <xdr:row>38</xdr:row>
      <xdr:rowOff>114881</xdr:rowOff>
    </xdr:to>
    <xdr:cxnSp macro="">
      <xdr:nvCxnSpPr>
        <xdr:cNvPr id="294" name="直線コネクタ 293">
          <a:extLst>
            <a:ext uri="{FF2B5EF4-FFF2-40B4-BE49-F238E27FC236}">
              <a16:creationId xmlns:a16="http://schemas.microsoft.com/office/drawing/2014/main" id="{00000000-0008-0000-0700-000026010000}"/>
            </a:ext>
          </a:extLst>
        </xdr:cNvPr>
        <xdr:cNvCxnSpPr/>
      </xdr:nvCxnSpPr>
      <xdr:spPr>
        <a:xfrm flipV="1">
          <a:off x="8750300" y="6628674"/>
          <a:ext cx="889000" cy="13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64081</xdr:rowOff>
    </xdr:from>
    <xdr:to>
      <xdr:col>50</xdr:col>
      <xdr:colOff>165100</xdr:colOff>
      <xdr:row>38</xdr:row>
      <xdr:rowOff>165681</xdr:rowOff>
    </xdr:to>
    <xdr:sp macro="" textlink="">
      <xdr:nvSpPr>
        <xdr:cNvPr id="295" name="フローチャート: 判断 294">
          <a:extLst>
            <a:ext uri="{FF2B5EF4-FFF2-40B4-BE49-F238E27FC236}">
              <a16:creationId xmlns:a16="http://schemas.microsoft.com/office/drawing/2014/main" id="{00000000-0008-0000-0700-000027010000}"/>
            </a:ext>
          </a:extLst>
        </xdr:cNvPr>
        <xdr:cNvSpPr/>
      </xdr:nvSpPr>
      <xdr:spPr>
        <a:xfrm>
          <a:off x="9588500" y="65791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38</xdr:row>
      <xdr:rowOff>156808</xdr:rowOff>
    </xdr:from>
    <xdr:ext cx="378565" cy="259045"/>
    <xdr:sp macro="" textlink="">
      <xdr:nvSpPr>
        <xdr:cNvPr id="296" name="テキスト ボックス 295">
          <a:extLst>
            <a:ext uri="{FF2B5EF4-FFF2-40B4-BE49-F238E27FC236}">
              <a16:creationId xmlns:a16="http://schemas.microsoft.com/office/drawing/2014/main" id="{00000000-0008-0000-0700-000028010000}"/>
            </a:ext>
          </a:extLst>
        </xdr:cNvPr>
        <xdr:cNvSpPr txBox="1"/>
      </xdr:nvSpPr>
      <xdr:spPr>
        <a:xfrm>
          <a:off x="9450017" y="667190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38</xdr:row>
      <xdr:rowOff>114881</xdr:rowOff>
    </xdr:from>
    <xdr:to>
      <xdr:col>45</xdr:col>
      <xdr:colOff>177800</xdr:colOff>
      <xdr:row>38</xdr:row>
      <xdr:rowOff>115534</xdr:rowOff>
    </xdr:to>
    <xdr:cxnSp macro="">
      <xdr:nvCxnSpPr>
        <xdr:cNvPr id="297" name="直線コネクタ 296">
          <a:extLst>
            <a:ext uri="{FF2B5EF4-FFF2-40B4-BE49-F238E27FC236}">
              <a16:creationId xmlns:a16="http://schemas.microsoft.com/office/drawing/2014/main" id="{00000000-0008-0000-0700-000029010000}"/>
            </a:ext>
          </a:extLst>
        </xdr:cNvPr>
        <xdr:cNvCxnSpPr/>
      </xdr:nvCxnSpPr>
      <xdr:spPr>
        <a:xfrm flipV="1">
          <a:off x="7861300" y="6629981"/>
          <a:ext cx="889000" cy="6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92166</xdr:rowOff>
    </xdr:from>
    <xdr:to>
      <xdr:col>46</xdr:col>
      <xdr:colOff>38100</xdr:colOff>
      <xdr:row>39</xdr:row>
      <xdr:rowOff>22316</xdr:rowOff>
    </xdr:to>
    <xdr:sp macro="" textlink="">
      <xdr:nvSpPr>
        <xdr:cNvPr id="298" name="フローチャート: 判断 297">
          <a:extLst>
            <a:ext uri="{FF2B5EF4-FFF2-40B4-BE49-F238E27FC236}">
              <a16:creationId xmlns:a16="http://schemas.microsoft.com/office/drawing/2014/main" id="{00000000-0008-0000-0700-00002A010000}"/>
            </a:ext>
          </a:extLst>
        </xdr:cNvPr>
        <xdr:cNvSpPr/>
      </xdr:nvSpPr>
      <xdr:spPr>
        <a:xfrm>
          <a:off x="8699500" y="66072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39</xdr:row>
      <xdr:rowOff>13443</xdr:rowOff>
    </xdr:from>
    <xdr:ext cx="378565" cy="259045"/>
    <xdr:sp macro="" textlink="">
      <xdr:nvSpPr>
        <xdr:cNvPr id="299" name="テキスト ボックス 298">
          <a:extLst>
            <a:ext uri="{FF2B5EF4-FFF2-40B4-BE49-F238E27FC236}">
              <a16:creationId xmlns:a16="http://schemas.microsoft.com/office/drawing/2014/main" id="{00000000-0008-0000-0700-00002B010000}"/>
            </a:ext>
          </a:extLst>
        </xdr:cNvPr>
        <xdr:cNvSpPr txBox="1"/>
      </xdr:nvSpPr>
      <xdr:spPr>
        <a:xfrm>
          <a:off x="8561017" y="669999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38</xdr:row>
      <xdr:rowOff>115534</xdr:rowOff>
    </xdr:from>
    <xdr:to>
      <xdr:col>41</xdr:col>
      <xdr:colOff>50800</xdr:colOff>
      <xdr:row>38</xdr:row>
      <xdr:rowOff>117166</xdr:rowOff>
    </xdr:to>
    <xdr:cxnSp macro="">
      <xdr:nvCxnSpPr>
        <xdr:cNvPr id="300" name="直線コネクタ 299">
          <a:extLst>
            <a:ext uri="{FF2B5EF4-FFF2-40B4-BE49-F238E27FC236}">
              <a16:creationId xmlns:a16="http://schemas.microsoft.com/office/drawing/2014/main" id="{00000000-0008-0000-0700-00002C010000}"/>
            </a:ext>
          </a:extLst>
        </xdr:cNvPr>
        <xdr:cNvCxnSpPr/>
      </xdr:nvCxnSpPr>
      <xdr:spPr>
        <a:xfrm flipV="1">
          <a:off x="6972300" y="6630634"/>
          <a:ext cx="889000" cy="16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91186</xdr:rowOff>
    </xdr:from>
    <xdr:to>
      <xdr:col>41</xdr:col>
      <xdr:colOff>101600</xdr:colOff>
      <xdr:row>39</xdr:row>
      <xdr:rowOff>21336</xdr:rowOff>
    </xdr:to>
    <xdr:sp macro="" textlink="">
      <xdr:nvSpPr>
        <xdr:cNvPr id="301" name="フローチャート: 判断 300">
          <a:extLst>
            <a:ext uri="{FF2B5EF4-FFF2-40B4-BE49-F238E27FC236}">
              <a16:creationId xmlns:a16="http://schemas.microsoft.com/office/drawing/2014/main" id="{00000000-0008-0000-0700-00002D010000}"/>
            </a:ext>
          </a:extLst>
        </xdr:cNvPr>
        <xdr:cNvSpPr/>
      </xdr:nvSpPr>
      <xdr:spPr>
        <a:xfrm>
          <a:off x="7810500" y="66062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39</xdr:row>
      <xdr:rowOff>12463</xdr:rowOff>
    </xdr:from>
    <xdr:ext cx="378565" cy="259045"/>
    <xdr:sp macro="" textlink="">
      <xdr:nvSpPr>
        <xdr:cNvPr id="302" name="テキスト ボックス 301">
          <a:extLst>
            <a:ext uri="{FF2B5EF4-FFF2-40B4-BE49-F238E27FC236}">
              <a16:creationId xmlns:a16="http://schemas.microsoft.com/office/drawing/2014/main" id="{00000000-0008-0000-0700-00002E010000}"/>
            </a:ext>
          </a:extLst>
        </xdr:cNvPr>
        <xdr:cNvSpPr txBox="1"/>
      </xdr:nvSpPr>
      <xdr:spPr>
        <a:xfrm>
          <a:off x="7672017" y="669901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88574</xdr:rowOff>
    </xdr:from>
    <xdr:to>
      <xdr:col>36</xdr:col>
      <xdr:colOff>165100</xdr:colOff>
      <xdr:row>39</xdr:row>
      <xdr:rowOff>18724</xdr:rowOff>
    </xdr:to>
    <xdr:sp macro="" textlink="">
      <xdr:nvSpPr>
        <xdr:cNvPr id="303" name="フローチャート: 判断 302">
          <a:extLst>
            <a:ext uri="{FF2B5EF4-FFF2-40B4-BE49-F238E27FC236}">
              <a16:creationId xmlns:a16="http://schemas.microsoft.com/office/drawing/2014/main" id="{00000000-0008-0000-0700-00002F010000}"/>
            </a:ext>
          </a:extLst>
        </xdr:cNvPr>
        <xdr:cNvSpPr/>
      </xdr:nvSpPr>
      <xdr:spPr>
        <a:xfrm>
          <a:off x="6921500" y="66036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39</xdr:row>
      <xdr:rowOff>9851</xdr:rowOff>
    </xdr:from>
    <xdr:ext cx="378565" cy="259045"/>
    <xdr:sp macro="" textlink="">
      <xdr:nvSpPr>
        <xdr:cNvPr id="304" name="テキスト ボックス 303">
          <a:extLst>
            <a:ext uri="{FF2B5EF4-FFF2-40B4-BE49-F238E27FC236}">
              <a16:creationId xmlns:a16="http://schemas.microsoft.com/office/drawing/2014/main" id="{00000000-0008-0000-0700-000030010000}"/>
            </a:ext>
          </a:extLst>
        </xdr:cNvPr>
        <xdr:cNvSpPr txBox="1"/>
      </xdr:nvSpPr>
      <xdr:spPr>
        <a:xfrm>
          <a:off x="6783017" y="669640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5" name="テキスト ボックス 304">
          <a:extLst>
            <a:ext uri="{FF2B5EF4-FFF2-40B4-BE49-F238E27FC236}">
              <a16:creationId xmlns:a16="http://schemas.microsoft.com/office/drawing/2014/main" id="{00000000-0008-0000-0700-000031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700-000032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7" name="テキスト ボックス 306">
          <a:extLst>
            <a:ext uri="{FF2B5EF4-FFF2-40B4-BE49-F238E27FC236}">
              <a16:creationId xmlns:a16="http://schemas.microsoft.com/office/drawing/2014/main" id="{00000000-0008-0000-0700-000033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8" name="テキスト ボックス 307">
          <a:extLst>
            <a:ext uri="{FF2B5EF4-FFF2-40B4-BE49-F238E27FC236}">
              <a16:creationId xmlns:a16="http://schemas.microsoft.com/office/drawing/2014/main" id="{00000000-0008-0000-0700-000034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9" name="テキスト ボックス 308">
          <a:extLst>
            <a:ext uri="{FF2B5EF4-FFF2-40B4-BE49-F238E27FC236}">
              <a16:creationId xmlns:a16="http://schemas.microsoft.com/office/drawing/2014/main" id="{00000000-0008-0000-0700-000035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61468</xdr:rowOff>
    </xdr:from>
    <xdr:to>
      <xdr:col>55</xdr:col>
      <xdr:colOff>50800</xdr:colOff>
      <xdr:row>38</xdr:row>
      <xdr:rowOff>163068</xdr:rowOff>
    </xdr:to>
    <xdr:sp macro="" textlink="">
      <xdr:nvSpPr>
        <xdr:cNvPr id="310" name="楕円 309">
          <a:extLst>
            <a:ext uri="{FF2B5EF4-FFF2-40B4-BE49-F238E27FC236}">
              <a16:creationId xmlns:a16="http://schemas.microsoft.com/office/drawing/2014/main" id="{00000000-0008-0000-0700-000036010000}"/>
            </a:ext>
          </a:extLst>
        </xdr:cNvPr>
        <xdr:cNvSpPr/>
      </xdr:nvSpPr>
      <xdr:spPr>
        <a:xfrm>
          <a:off x="10426700" y="65765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37</xdr:row>
      <xdr:rowOff>84345</xdr:rowOff>
    </xdr:from>
    <xdr:ext cx="378565" cy="259045"/>
    <xdr:sp macro="" textlink="">
      <xdr:nvSpPr>
        <xdr:cNvPr id="311" name="労働費該当値テキスト">
          <a:extLst>
            <a:ext uri="{FF2B5EF4-FFF2-40B4-BE49-F238E27FC236}">
              <a16:creationId xmlns:a16="http://schemas.microsoft.com/office/drawing/2014/main" id="{00000000-0008-0000-0700-000037010000}"/>
            </a:ext>
          </a:extLst>
        </xdr:cNvPr>
        <xdr:cNvSpPr txBox="1"/>
      </xdr:nvSpPr>
      <xdr:spPr>
        <a:xfrm>
          <a:off x="10528300" y="642799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62774</xdr:rowOff>
    </xdr:from>
    <xdr:to>
      <xdr:col>50</xdr:col>
      <xdr:colOff>165100</xdr:colOff>
      <xdr:row>38</xdr:row>
      <xdr:rowOff>164374</xdr:rowOff>
    </xdr:to>
    <xdr:sp macro="" textlink="">
      <xdr:nvSpPr>
        <xdr:cNvPr id="312" name="楕円 311">
          <a:extLst>
            <a:ext uri="{FF2B5EF4-FFF2-40B4-BE49-F238E27FC236}">
              <a16:creationId xmlns:a16="http://schemas.microsoft.com/office/drawing/2014/main" id="{00000000-0008-0000-0700-000038010000}"/>
            </a:ext>
          </a:extLst>
        </xdr:cNvPr>
        <xdr:cNvSpPr/>
      </xdr:nvSpPr>
      <xdr:spPr>
        <a:xfrm>
          <a:off x="9588500" y="65778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37</xdr:row>
      <xdr:rowOff>9451</xdr:rowOff>
    </xdr:from>
    <xdr:ext cx="378565" cy="259045"/>
    <xdr:sp macro="" textlink="">
      <xdr:nvSpPr>
        <xdr:cNvPr id="313" name="テキスト ボックス 312">
          <a:extLst>
            <a:ext uri="{FF2B5EF4-FFF2-40B4-BE49-F238E27FC236}">
              <a16:creationId xmlns:a16="http://schemas.microsoft.com/office/drawing/2014/main" id="{00000000-0008-0000-0700-000039010000}"/>
            </a:ext>
          </a:extLst>
        </xdr:cNvPr>
        <xdr:cNvSpPr txBox="1"/>
      </xdr:nvSpPr>
      <xdr:spPr>
        <a:xfrm>
          <a:off x="9450017" y="635310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38</xdr:row>
      <xdr:rowOff>64081</xdr:rowOff>
    </xdr:from>
    <xdr:to>
      <xdr:col>46</xdr:col>
      <xdr:colOff>38100</xdr:colOff>
      <xdr:row>38</xdr:row>
      <xdr:rowOff>165681</xdr:rowOff>
    </xdr:to>
    <xdr:sp macro="" textlink="">
      <xdr:nvSpPr>
        <xdr:cNvPr id="314" name="楕円 313">
          <a:extLst>
            <a:ext uri="{FF2B5EF4-FFF2-40B4-BE49-F238E27FC236}">
              <a16:creationId xmlns:a16="http://schemas.microsoft.com/office/drawing/2014/main" id="{00000000-0008-0000-0700-00003A010000}"/>
            </a:ext>
          </a:extLst>
        </xdr:cNvPr>
        <xdr:cNvSpPr/>
      </xdr:nvSpPr>
      <xdr:spPr>
        <a:xfrm>
          <a:off x="8699500" y="65791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37</xdr:row>
      <xdr:rowOff>10758</xdr:rowOff>
    </xdr:from>
    <xdr:ext cx="378565" cy="259045"/>
    <xdr:sp macro="" textlink="">
      <xdr:nvSpPr>
        <xdr:cNvPr id="315" name="テキスト ボックス 314">
          <a:extLst>
            <a:ext uri="{FF2B5EF4-FFF2-40B4-BE49-F238E27FC236}">
              <a16:creationId xmlns:a16="http://schemas.microsoft.com/office/drawing/2014/main" id="{00000000-0008-0000-0700-00003B010000}"/>
            </a:ext>
          </a:extLst>
        </xdr:cNvPr>
        <xdr:cNvSpPr txBox="1"/>
      </xdr:nvSpPr>
      <xdr:spPr>
        <a:xfrm>
          <a:off x="8561017" y="635440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64734</xdr:rowOff>
    </xdr:from>
    <xdr:to>
      <xdr:col>41</xdr:col>
      <xdr:colOff>101600</xdr:colOff>
      <xdr:row>38</xdr:row>
      <xdr:rowOff>166334</xdr:rowOff>
    </xdr:to>
    <xdr:sp macro="" textlink="">
      <xdr:nvSpPr>
        <xdr:cNvPr id="316" name="楕円 315">
          <a:extLst>
            <a:ext uri="{FF2B5EF4-FFF2-40B4-BE49-F238E27FC236}">
              <a16:creationId xmlns:a16="http://schemas.microsoft.com/office/drawing/2014/main" id="{00000000-0008-0000-0700-00003C010000}"/>
            </a:ext>
          </a:extLst>
        </xdr:cNvPr>
        <xdr:cNvSpPr/>
      </xdr:nvSpPr>
      <xdr:spPr>
        <a:xfrm>
          <a:off x="7810500" y="65798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37</xdr:row>
      <xdr:rowOff>11411</xdr:rowOff>
    </xdr:from>
    <xdr:ext cx="378565" cy="259045"/>
    <xdr:sp macro="" textlink="">
      <xdr:nvSpPr>
        <xdr:cNvPr id="317" name="テキスト ボックス 316">
          <a:extLst>
            <a:ext uri="{FF2B5EF4-FFF2-40B4-BE49-F238E27FC236}">
              <a16:creationId xmlns:a16="http://schemas.microsoft.com/office/drawing/2014/main" id="{00000000-0008-0000-0700-00003D010000}"/>
            </a:ext>
          </a:extLst>
        </xdr:cNvPr>
        <xdr:cNvSpPr txBox="1"/>
      </xdr:nvSpPr>
      <xdr:spPr>
        <a:xfrm>
          <a:off x="7672017" y="635506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66366</xdr:rowOff>
    </xdr:from>
    <xdr:to>
      <xdr:col>36</xdr:col>
      <xdr:colOff>165100</xdr:colOff>
      <xdr:row>38</xdr:row>
      <xdr:rowOff>167966</xdr:rowOff>
    </xdr:to>
    <xdr:sp macro="" textlink="">
      <xdr:nvSpPr>
        <xdr:cNvPr id="318" name="楕円 317">
          <a:extLst>
            <a:ext uri="{FF2B5EF4-FFF2-40B4-BE49-F238E27FC236}">
              <a16:creationId xmlns:a16="http://schemas.microsoft.com/office/drawing/2014/main" id="{00000000-0008-0000-0700-00003E010000}"/>
            </a:ext>
          </a:extLst>
        </xdr:cNvPr>
        <xdr:cNvSpPr/>
      </xdr:nvSpPr>
      <xdr:spPr>
        <a:xfrm>
          <a:off x="6921500" y="65814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37</xdr:row>
      <xdr:rowOff>13043</xdr:rowOff>
    </xdr:from>
    <xdr:ext cx="378565" cy="259045"/>
    <xdr:sp macro="" textlink="">
      <xdr:nvSpPr>
        <xdr:cNvPr id="319" name="テキスト ボックス 318">
          <a:extLst>
            <a:ext uri="{FF2B5EF4-FFF2-40B4-BE49-F238E27FC236}">
              <a16:creationId xmlns:a16="http://schemas.microsoft.com/office/drawing/2014/main" id="{00000000-0008-0000-0700-00003F010000}"/>
            </a:ext>
          </a:extLst>
        </xdr:cNvPr>
        <xdr:cNvSpPr txBox="1"/>
      </xdr:nvSpPr>
      <xdr:spPr>
        <a:xfrm>
          <a:off x="6783017" y="635669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0" name="正方形/長方形 319">
          <a:extLst>
            <a:ext uri="{FF2B5EF4-FFF2-40B4-BE49-F238E27FC236}">
              <a16:creationId xmlns:a16="http://schemas.microsoft.com/office/drawing/2014/main" id="{00000000-0008-0000-0700-000040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1" name="正方形/長方形 320">
          <a:extLst>
            <a:ext uri="{FF2B5EF4-FFF2-40B4-BE49-F238E27FC236}">
              <a16:creationId xmlns:a16="http://schemas.microsoft.com/office/drawing/2014/main" id="{00000000-0008-0000-0700-000041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2" name="正方形/長方形 321">
          <a:extLst>
            <a:ext uri="{FF2B5EF4-FFF2-40B4-BE49-F238E27FC236}">
              <a16:creationId xmlns:a16="http://schemas.microsoft.com/office/drawing/2014/main" id="{00000000-0008-0000-0700-000042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3" name="正方形/長方形 322">
          <a:extLst>
            <a:ext uri="{FF2B5EF4-FFF2-40B4-BE49-F238E27FC236}">
              <a16:creationId xmlns:a16="http://schemas.microsoft.com/office/drawing/2014/main" id="{00000000-0008-0000-0700-000043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4" name="正方形/長方形 323">
          <a:extLst>
            <a:ext uri="{FF2B5EF4-FFF2-40B4-BE49-F238E27FC236}">
              <a16:creationId xmlns:a16="http://schemas.microsoft.com/office/drawing/2014/main" id="{00000000-0008-0000-0700-000044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5" name="正方形/長方形 324">
          <a:extLst>
            <a:ext uri="{FF2B5EF4-FFF2-40B4-BE49-F238E27FC236}">
              <a16:creationId xmlns:a16="http://schemas.microsoft.com/office/drawing/2014/main" id="{00000000-0008-0000-0700-000045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6" name="正方形/長方形 325">
          <a:extLst>
            <a:ext uri="{FF2B5EF4-FFF2-40B4-BE49-F238E27FC236}">
              <a16:creationId xmlns:a16="http://schemas.microsoft.com/office/drawing/2014/main" id="{00000000-0008-0000-0700-000046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13,005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7" name="正方形/長方形 326">
          <a:extLst>
            <a:ext uri="{FF2B5EF4-FFF2-40B4-BE49-F238E27FC236}">
              <a16:creationId xmlns:a16="http://schemas.microsoft.com/office/drawing/2014/main" id="{00000000-0008-0000-0700-000047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8" name="テキスト ボックス 327">
          <a:extLst>
            <a:ext uri="{FF2B5EF4-FFF2-40B4-BE49-F238E27FC236}">
              <a16:creationId xmlns:a16="http://schemas.microsoft.com/office/drawing/2014/main" id="{00000000-0008-0000-0700-000048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9" name="直線コネクタ 328">
          <a:extLst>
            <a:ext uri="{FF2B5EF4-FFF2-40B4-BE49-F238E27FC236}">
              <a16:creationId xmlns:a16="http://schemas.microsoft.com/office/drawing/2014/main" id="{00000000-0008-0000-0700-000049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30" name="直線コネクタ 329">
          <a:extLst>
            <a:ext uri="{FF2B5EF4-FFF2-40B4-BE49-F238E27FC236}">
              <a16:creationId xmlns:a16="http://schemas.microsoft.com/office/drawing/2014/main" id="{00000000-0008-0000-0700-00004A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31" name="テキスト ボックス 330">
          <a:extLst>
            <a:ext uri="{FF2B5EF4-FFF2-40B4-BE49-F238E27FC236}">
              <a16:creationId xmlns:a16="http://schemas.microsoft.com/office/drawing/2014/main" id="{00000000-0008-0000-0700-00004B010000}"/>
            </a:ext>
          </a:extLst>
        </xdr:cNvPr>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2" name="直線コネクタ 331">
          <a:extLst>
            <a:ext uri="{FF2B5EF4-FFF2-40B4-BE49-F238E27FC236}">
              <a16:creationId xmlns:a16="http://schemas.microsoft.com/office/drawing/2014/main" id="{00000000-0008-0000-0700-00004C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56</xdr:row>
      <xdr:rowOff>35577</xdr:rowOff>
    </xdr:from>
    <xdr:ext cx="531299" cy="259045"/>
    <xdr:sp macro="" textlink="">
      <xdr:nvSpPr>
        <xdr:cNvPr id="333" name="テキスト ボックス 332">
          <a:extLst>
            <a:ext uri="{FF2B5EF4-FFF2-40B4-BE49-F238E27FC236}">
              <a16:creationId xmlns:a16="http://schemas.microsoft.com/office/drawing/2014/main" id="{00000000-0008-0000-0700-00004D010000}"/>
            </a:ext>
          </a:extLst>
        </xdr:cNvPr>
        <xdr:cNvSpPr txBox="1"/>
      </xdr:nvSpPr>
      <xdr:spPr>
        <a:xfrm>
          <a:off x="6072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4" name="直線コネクタ 333">
          <a:extLst>
            <a:ext uri="{FF2B5EF4-FFF2-40B4-BE49-F238E27FC236}">
              <a16:creationId xmlns:a16="http://schemas.microsoft.com/office/drawing/2014/main" id="{00000000-0008-0000-0700-00004E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53</xdr:row>
      <xdr:rowOff>168927</xdr:rowOff>
    </xdr:from>
    <xdr:ext cx="531299" cy="259045"/>
    <xdr:sp macro="" textlink="">
      <xdr:nvSpPr>
        <xdr:cNvPr id="335" name="テキスト ボックス 334">
          <a:extLst>
            <a:ext uri="{FF2B5EF4-FFF2-40B4-BE49-F238E27FC236}">
              <a16:creationId xmlns:a16="http://schemas.microsoft.com/office/drawing/2014/main" id="{00000000-0008-0000-0700-00004F010000}"/>
            </a:ext>
          </a:extLst>
        </xdr:cNvPr>
        <xdr:cNvSpPr txBox="1"/>
      </xdr:nvSpPr>
      <xdr:spPr>
        <a:xfrm>
          <a:off x="6072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6" name="直線コネクタ 335">
          <a:extLst>
            <a:ext uri="{FF2B5EF4-FFF2-40B4-BE49-F238E27FC236}">
              <a16:creationId xmlns:a16="http://schemas.microsoft.com/office/drawing/2014/main" id="{00000000-0008-0000-0700-000050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51</xdr:row>
      <xdr:rowOff>130827</xdr:rowOff>
    </xdr:from>
    <xdr:ext cx="531299" cy="259045"/>
    <xdr:sp macro="" textlink="">
      <xdr:nvSpPr>
        <xdr:cNvPr id="337" name="テキスト ボックス 336">
          <a:extLst>
            <a:ext uri="{FF2B5EF4-FFF2-40B4-BE49-F238E27FC236}">
              <a16:creationId xmlns:a16="http://schemas.microsoft.com/office/drawing/2014/main" id="{00000000-0008-0000-0700-000051010000}"/>
            </a:ext>
          </a:extLst>
        </xdr:cNvPr>
        <xdr:cNvSpPr txBox="1"/>
      </xdr:nvSpPr>
      <xdr:spPr>
        <a:xfrm>
          <a:off x="6072701" y="887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8" name="直線コネクタ 337">
          <a:extLst>
            <a:ext uri="{FF2B5EF4-FFF2-40B4-BE49-F238E27FC236}">
              <a16:creationId xmlns:a16="http://schemas.microsoft.com/office/drawing/2014/main" id="{00000000-0008-0000-0700-000052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49</xdr:row>
      <xdr:rowOff>92727</xdr:rowOff>
    </xdr:from>
    <xdr:ext cx="531299" cy="259045"/>
    <xdr:sp macro="" textlink="">
      <xdr:nvSpPr>
        <xdr:cNvPr id="339" name="テキスト ボックス 338">
          <a:extLst>
            <a:ext uri="{FF2B5EF4-FFF2-40B4-BE49-F238E27FC236}">
              <a16:creationId xmlns:a16="http://schemas.microsoft.com/office/drawing/2014/main" id="{00000000-0008-0000-0700-000053010000}"/>
            </a:ext>
          </a:extLst>
        </xdr:cNvPr>
        <xdr:cNvSpPr txBox="1"/>
      </xdr:nvSpPr>
      <xdr:spPr>
        <a:xfrm>
          <a:off x="6072701" y="849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0" name="直線コネクタ 339">
          <a:extLst>
            <a:ext uri="{FF2B5EF4-FFF2-40B4-BE49-F238E27FC236}">
              <a16:creationId xmlns:a16="http://schemas.microsoft.com/office/drawing/2014/main" id="{00000000-0008-0000-0700-000054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41" name="テキスト ボックス 340">
          <a:extLst>
            <a:ext uri="{FF2B5EF4-FFF2-40B4-BE49-F238E27FC236}">
              <a16:creationId xmlns:a16="http://schemas.microsoft.com/office/drawing/2014/main" id="{00000000-0008-0000-0700-000055010000}"/>
            </a:ext>
          </a:extLst>
        </xdr:cNvPr>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2" name="農林水産業費グラフ枠">
          <a:extLst>
            <a:ext uri="{FF2B5EF4-FFF2-40B4-BE49-F238E27FC236}">
              <a16:creationId xmlns:a16="http://schemas.microsoft.com/office/drawing/2014/main" id="{00000000-0008-0000-0700-000056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31267</xdr:rowOff>
    </xdr:from>
    <xdr:to>
      <xdr:col>54</xdr:col>
      <xdr:colOff>189865</xdr:colOff>
      <xdr:row>59</xdr:row>
      <xdr:rowOff>29496</xdr:rowOff>
    </xdr:to>
    <xdr:cxnSp macro="">
      <xdr:nvCxnSpPr>
        <xdr:cNvPr id="343" name="直線コネクタ 342">
          <a:extLst>
            <a:ext uri="{FF2B5EF4-FFF2-40B4-BE49-F238E27FC236}">
              <a16:creationId xmlns:a16="http://schemas.microsoft.com/office/drawing/2014/main" id="{00000000-0008-0000-0700-000057010000}"/>
            </a:ext>
          </a:extLst>
        </xdr:cNvPr>
        <xdr:cNvCxnSpPr/>
      </xdr:nvCxnSpPr>
      <xdr:spPr>
        <a:xfrm flipV="1">
          <a:off x="10475595" y="8775217"/>
          <a:ext cx="1270" cy="136982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33323</xdr:rowOff>
    </xdr:from>
    <xdr:ext cx="378565" cy="259045"/>
    <xdr:sp macro="" textlink="">
      <xdr:nvSpPr>
        <xdr:cNvPr id="344" name="農林水産業費最小値テキスト">
          <a:extLst>
            <a:ext uri="{FF2B5EF4-FFF2-40B4-BE49-F238E27FC236}">
              <a16:creationId xmlns:a16="http://schemas.microsoft.com/office/drawing/2014/main" id="{00000000-0008-0000-0700-000058010000}"/>
            </a:ext>
          </a:extLst>
        </xdr:cNvPr>
        <xdr:cNvSpPr txBox="1"/>
      </xdr:nvSpPr>
      <xdr:spPr>
        <a:xfrm>
          <a:off x="10528300" y="1014887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29496</xdr:rowOff>
    </xdr:from>
    <xdr:to>
      <xdr:col>55</xdr:col>
      <xdr:colOff>88900</xdr:colOff>
      <xdr:row>59</xdr:row>
      <xdr:rowOff>29496</xdr:rowOff>
    </xdr:to>
    <xdr:cxnSp macro="">
      <xdr:nvCxnSpPr>
        <xdr:cNvPr id="345" name="直線コネクタ 344">
          <a:extLst>
            <a:ext uri="{FF2B5EF4-FFF2-40B4-BE49-F238E27FC236}">
              <a16:creationId xmlns:a16="http://schemas.microsoft.com/office/drawing/2014/main" id="{00000000-0008-0000-0700-000059010000}"/>
            </a:ext>
          </a:extLst>
        </xdr:cNvPr>
        <xdr:cNvCxnSpPr/>
      </xdr:nvCxnSpPr>
      <xdr:spPr>
        <a:xfrm>
          <a:off x="10388600" y="101450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149394</xdr:rowOff>
    </xdr:from>
    <xdr:ext cx="534377" cy="259045"/>
    <xdr:sp macro="" textlink="">
      <xdr:nvSpPr>
        <xdr:cNvPr id="346" name="農林水産業費最大値テキスト">
          <a:extLst>
            <a:ext uri="{FF2B5EF4-FFF2-40B4-BE49-F238E27FC236}">
              <a16:creationId xmlns:a16="http://schemas.microsoft.com/office/drawing/2014/main" id="{00000000-0008-0000-0700-00005A010000}"/>
            </a:ext>
          </a:extLst>
        </xdr:cNvPr>
        <xdr:cNvSpPr txBox="1"/>
      </xdr:nvSpPr>
      <xdr:spPr>
        <a:xfrm>
          <a:off x="10528300" y="85504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72,692</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51</xdr:row>
      <xdr:rowOff>31267</xdr:rowOff>
    </xdr:from>
    <xdr:to>
      <xdr:col>55</xdr:col>
      <xdr:colOff>88900</xdr:colOff>
      <xdr:row>51</xdr:row>
      <xdr:rowOff>31267</xdr:rowOff>
    </xdr:to>
    <xdr:cxnSp macro="">
      <xdr:nvCxnSpPr>
        <xdr:cNvPr id="347" name="直線コネクタ 346">
          <a:extLst>
            <a:ext uri="{FF2B5EF4-FFF2-40B4-BE49-F238E27FC236}">
              <a16:creationId xmlns:a16="http://schemas.microsoft.com/office/drawing/2014/main" id="{00000000-0008-0000-0700-00005B010000}"/>
            </a:ext>
          </a:extLst>
        </xdr:cNvPr>
        <xdr:cNvCxnSpPr/>
      </xdr:nvCxnSpPr>
      <xdr:spPr>
        <a:xfrm>
          <a:off x="10388600" y="87752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56</xdr:row>
      <xdr:rowOff>141872</xdr:rowOff>
    </xdr:from>
    <xdr:to>
      <xdr:col>55</xdr:col>
      <xdr:colOff>0</xdr:colOff>
      <xdr:row>57</xdr:row>
      <xdr:rowOff>13303</xdr:rowOff>
    </xdr:to>
    <xdr:cxnSp macro="">
      <xdr:nvCxnSpPr>
        <xdr:cNvPr id="348" name="直線コネクタ 347">
          <a:extLst>
            <a:ext uri="{FF2B5EF4-FFF2-40B4-BE49-F238E27FC236}">
              <a16:creationId xmlns:a16="http://schemas.microsoft.com/office/drawing/2014/main" id="{00000000-0008-0000-0700-00005C010000}"/>
            </a:ext>
          </a:extLst>
        </xdr:cNvPr>
        <xdr:cNvCxnSpPr/>
      </xdr:nvCxnSpPr>
      <xdr:spPr>
        <a:xfrm flipV="1">
          <a:off x="9639300" y="9743072"/>
          <a:ext cx="838200" cy="428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124896</xdr:rowOff>
    </xdr:from>
    <xdr:ext cx="469744" cy="259045"/>
    <xdr:sp macro="" textlink="">
      <xdr:nvSpPr>
        <xdr:cNvPr id="349" name="農林水産業費平均値テキスト">
          <a:extLst>
            <a:ext uri="{FF2B5EF4-FFF2-40B4-BE49-F238E27FC236}">
              <a16:creationId xmlns:a16="http://schemas.microsoft.com/office/drawing/2014/main" id="{00000000-0008-0000-0700-00005D010000}"/>
            </a:ext>
          </a:extLst>
        </xdr:cNvPr>
        <xdr:cNvSpPr txBox="1"/>
      </xdr:nvSpPr>
      <xdr:spPr>
        <a:xfrm>
          <a:off x="10528300" y="989754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9,978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146469</xdr:rowOff>
    </xdr:from>
    <xdr:to>
      <xdr:col>55</xdr:col>
      <xdr:colOff>50800</xdr:colOff>
      <xdr:row>58</xdr:row>
      <xdr:rowOff>76619</xdr:rowOff>
    </xdr:to>
    <xdr:sp macro="" textlink="">
      <xdr:nvSpPr>
        <xdr:cNvPr id="350" name="フローチャート: 判断 349">
          <a:extLst>
            <a:ext uri="{FF2B5EF4-FFF2-40B4-BE49-F238E27FC236}">
              <a16:creationId xmlns:a16="http://schemas.microsoft.com/office/drawing/2014/main" id="{00000000-0008-0000-0700-00005E010000}"/>
            </a:ext>
          </a:extLst>
        </xdr:cNvPr>
        <xdr:cNvSpPr/>
      </xdr:nvSpPr>
      <xdr:spPr>
        <a:xfrm>
          <a:off x="10426700" y="99191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57</xdr:row>
      <xdr:rowOff>13303</xdr:rowOff>
    </xdr:from>
    <xdr:to>
      <xdr:col>50</xdr:col>
      <xdr:colOff>114300</xdr:colOff>
      <xdr:row>57</xdr:row>
      <xdr:rowOff>55518</xdr:rowOff>
    </xdr:to>
    <xdr:cxnSp macro="">
      <xdr:nvCxnSpPr>
        <xdr:cNvPr id="351" name="直線コネクタ 350">
          <a:extLst>
            <a:ext uri="{FF2B5EF4-FFF2-40B4-BE49-F238E27FC236}">
              <a16:creationId xmlns:a16="http://schemas.microsoft.com/office/drawing/2014/main" id="{00000000-0008-0000-0700-00005F010000}"/>
            </a:ext>
          </a:extLst>
        </xdr:cNvPr>
        <xdr:cNvCxnSpPr/>
      </xdr:nvCxnSpPr>
      <xdr:spPr>
        <a:xfrm flipV="1">
          <a:off x="8750300" y="9785953"/>
          <a:ext cx="889000" cy="422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125552</xdr:rowOff>
    </xdr:from>
    <xdr:to>
      <xdr:col>50</xdr:col>
      <xdr:colOff>165100</xdr:colOff>
      <xdr:row>58</xdr:row>
      <xdr:rowOff>55702</xdr:rowOff>
    </xdr:to>
    <xdr:sp macro="" textlink="">
      <xdr:nvSpPr>
        <xdr:cNvPr id="352" name="フローチャート: 判断 351">
          <a:extLst>
            <a:ext uri="{FF2B5EF4-FFF2-40B4-BE49-F238E27FC236}">
              <a16:creationId xmlns:a16="http://schemas.microsoft.com/office/drawing/2014/main" id="{00000000-0008-0000-0700-000060010000}"/>
            </a:ext>
          </a:extLst>
        </xdr:cNvPr>
        <xdr:cNvSpPr/>
      </xdr:nvSpPr>
      <xdr:spPr>
        <a:xfrm>
          <a:off x="9588500" y="98982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58</xdr:row>
      <xdr:rowOff>46829</xdr:rowOff>
    </xdr:from>
    <xdr:ext cx="534377" cy="259045"/>
    <xdr:sp macro="" textlink="">
      <xdr:nvSpPr>
        <xdr:cNvPr id="353" name="テキスト ボックス 352">
          <a:extLst>
            <a:ext uri="{FF2B5EF4-FFF2-40B4-BE49-F238E27FC236}">
              <a16:creationId xmlns:a16="http://schemas.microsoft.com/office/drawing/2014/main" id="{00000000-0008-0000-0700-000061010000}"/>
            </a:ext>
          </a:extLst>
        </xdr:cNvPr>
        <xdr:cNvSpPr txBox="1"/>
      </xdr:nvSpPr>
      <xdr:spPr>
        <a:xfrm>
          <a:off x="9372111" y="99909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57</xdr:row>
      <xdr:rowOff>52470</xdr:rowOff>
    </xdr:from>
    <xdr:to>
      <xdr:col>45</xdr:col>
      <xdr:colOff>177800</xdr:colOff>
      <xdr:row>57</xdr:row>
      <xdr:rowOff>55518</xdr:rowOff>
    </xdr:to>
    <xdr:cxnSp macro="">
      <xdr:nvCxnSpPr>
        <xdr:cNvPr id="354" name="直線コネクタ 353">
          <a:extLst>
            <a:ext uri="{FF2B5EF4-FFF2-40B4-BE49-F238E27FC236}">
              <a16:creationId xmlns:a16="http://schemas.microsoft.com/office/drawing/2014/main" id="{00000000-0008-0000-0700-000062010000}"/>
            </a:ext>
          </a:extLst>
        </xdr:cNvPr>
        <xdr:cNvCxnSpPr/>
      </xdr:nvCxnSpPr>
      <xdr:spPr>
        <a:xfrm>
          <a:off x="7861300" y="9825120"/>
          <a:ext cx="889000" cy="30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152241</xdr:rowOff>
    </xdr:from>
    <xdr:to>
      <xdr:col>46</xdr:col>
      <xdr:colOff>38100</xdr:colOff>
      <xdr:row>58</xdr:row>
      <xdr:rowOff>82391</xdr:rowOff>
    </xdr:to>
    <xdr:sp macro="" textlink="">
      <xdr:nvSpPr>
        <xdr:cNvPr id="355" name="フローチャート: 判断 354">
          <a:extLst>
            <a:ext uri="{FF2B5EF4-FFF2-40B4-BE49-F238E27FC236}">
              <a16:creationId xmlns:a16="http://schemas.microsoft.com/office/drawing/2014/main" id="{00000000-0008-0000-0700-000063010000}"/>
            </a:ext>
          </a:extLst>
        </xdr:cNvPr>
        <xdr:cNvSpPr/>
      </xdr:nvSpPr>
      <xdr:spPr>
        <a:xfrm>
          <a:off x="8699500" y="99248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58</xdr:row>
      <xdr:rowOff>73518</xdr:rowOff>
    </xdr:from>
    <xdr:ext cx="469744" cy="259045"/>
    <xdr:sp macro="" textlink="">
      <xdr:nvSpPr>
        <xdr:cNvPr id="356" name="テキスト ボックス 355">
          <a:extLst>
            <a:ext uri="{FF2B5EF4-FFF2-40B4-BE49-F238E27FC236}">
              <a16:creationId xmlns:a16="http://schemas.microsoft.com/office/drawing/2014/main" id="{00000000-0008-0000-0700-000064010000}"/>
            </a:ext>
          </a:extLst>
        </xdr:cNvPr>
        <xdr:cNvSpPr txBox="1"/>
      </xdr:nvSpPr>
      <xdr:spPr>
        <a:xfrm>
          <a:off x="8515428" y="100176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56</xdr:row>
      <xdr:rowOff>115545</xdr:rowOff>
    </xdr:from>
    <xdr:to>
      <xdr:col>41</xdr:col>
      <xdr:colOff>50800</xdr:colOff>
      <xdr:row>57</xdr:row>
      <xdr:rowOff>52470</xdr:rowOff>
    </xdr:to>
    <xdr:cxnSp macro="">
      <xdr:nvCxnSpPr>
        <xdr:cNvPr id="357" name="直線コネクタ 356">
          <a:extLst>
            <a:ext uri="{FF2B5EF4-FFF2-40B4-BE49-F238E27FC236}">
              <a16:creationId xmlns:a16="http://schemas.microsoft.com/office/drawing/2014/main" id="{00000000-0008-0000-0700-000065010000}"/>
            </a:ext>
          </a:extLst>
        </xdr:cNvPr>
        <xdr:cNvCxnSpPr/>
      </xdr:nvCxnSpPr>
      <xdr:spPr>
        <a:xfrm>
          <a:off x="6972300" y="9716745"/>
          <a:ext cx="889000" cy="1083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154660</xdr:rowOff>
    </xdr:from>
    <xdr:to>
      <xdr:col>41</xdr:col>
      <xdr:colOff>101600</xdr:colOff>
      <xdr:row>58</xdr:row>
      <xdr:rowOff>84810</xdr:rowOff>
    </xdr:to>
    <xdr:sp macro="" textlink="">
      <xdr:nvSpPr>
        <xdr:cNvPr id="358" name="フローチャート: 判断 357">
          <a:extLst>
            <a:ext uri="{FF2B5EF4-FFF2-40B4-BE49-F238E27FC236}">
              <a16:creationId xmlns:a16="http://schemas.microsoft.com/office/drawing/2014/main" id="{00000000-0008-0000-0700-000066010000}"/>
            </a:ext>
          </a:extLst>
        </xdr:cNvPr>
        <xdr:cNvSpPr/>
      </xdr:nvSpPr>
      <xdr:spPr>
        <a:xfrm>
          <a:off x="7810500" y="9927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58</xdr:row>
      <xdr:rowOff>75937</xdr:rowOff>
    </xdr:from>
    <xdr:ext cx="469744" cy="259045"/>
    <xdr:sp macro="" textlink="">
      <xdr:nvSpPr>
        <xdr:cNvPr id="359" name="テキスト ボックス 358">
          <a:extLst>
            <a:ext uri="{FF2B5EF4-FFF2-40B4-BE49-F238E27FC236}">
              <a16:creationId xmlns:a16="http://schemas.microsoft.com/office/drawing/2014/main" id="{00000000-0008-0000-0700-000067010000}"/>
            </a:ext>
          </a:extLst>
        </xdr:cNvPr>
        <xdr:cNvSpPr txBox="1"/>
      </xdr:nvSpPr>
      <xdr:spPr>
        <a:xfrm>
          <a:off x="7626428" y="100200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134372</xdr:rowOff>
    </xdr:from>
    <xdr:to>
      <xdr:col>36</xdr:col>
      <xdr:colOff>165100</xdr:colOff>
      <xdr:row>58</xdr:row>
      <xdr:rowOff>64522</xdr:rowOff>
    </xdr:to>
    <xdr:sp macro="" textlink="">
      <xdr:nvSpPr>
        <xdr:cNvPr id="360" name="フローチャート: 判断 359">
          <a:extLst>
            <a:ext uri="{FF2B5EF4-FFF2-40B4-BE49-F238E27FC236}">
              <a16:creationId xmlns:a16="http://schemas.microsoft.com/office/drawing/2014/main" id="{00000000-0008-0000-0700-000068010000}"/>
            </a:ext>
          </a:extLst>
        </xdr:cNvPr>
        <xdr:cNvSpPr/>
      </xdr:nvSpPr>
      <xdr:spPr>
        <a:xfrm>
          <a:off x="6921500" y="99070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58</xdr:row>
      <xdr:rowOff>55649</xdr:rowOff>
    </xdr:from>
    <xdr:ext cx="534377" cy="259045"/>
    <xdr:sp macro="" textlink="">
      <xdr:nvSpPr>
        <xdr:cNvPr id="361" name="テキスト ボックス 360">
          <a:extLst>
            <a:ext uri="{FF2B5EF4-FFF2-40B4-BE49-F238E27FC236}">
              <a16:creationId xmlns:a16="http://schemas.microsoft.com/office/drawing/2014/main" id="{00000000-0008-0000-0700-000069010000}"/>
            </a:ext>
          </a:extLst>
        </xdr:cNvPr>
        <xdr:cNvSpPr txBox="1"/>
      </xdr:nvSpPr>
      <xdr:spPr>
        <a:xfrm>
          <a:off x="6705111" y="99997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2" name="テキスト ボックス 361">
          <a:extLst>
            <a:ext uri="{FF2B5EF4-FFF2-40B4-BE49-F238E27FC236}">
              <a16:creationId xmlns:a16="http://schemas.microsoft.com/office/drawing/2014/main" id="{00000000-0008-0000-0700-00006A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700-00006B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700-00006C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5" name="テキスト ボックス 364">
          <a:extLst>
            <a:ext uri="{FF2B5EF4-FFF2-40B4-BE49-F238E27FC236}">
              <a16:creationId xmlns:a16="http://schemas.microsoft.com/office/drawing/2014/main" id="{00000000-0008-0000-0700-00006D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6" name="テキスト ボックス 365">
          <a:extLst>
            <a:ext uri="{FF2B5EF4-FFF2-40B4-BE49-F238E27FC236}">
              <a16:creationId xmlns:a16="http://schemas.microsoft.com/office/drawing/2014/main" id="{00000000-0008-0000-0700-00006E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91072</xdr:rowOff>
    </xdr:from>
    <xdr:to>
      <xdr:col>55</xdr:col>
      <xdr:colOff>50800</xdr:colOff>
      <xdr:row>57</xdr:row>
      <xdr:rowOff>21222</xdr:rowOff>
    </xdr:to>
    <xdr:sp macro="" textlink="">
      <xdr:nvSpPr>
        <xdr:cNvPr id="367" name="楕円 366">
          <a:extLst>
            <a:ext uri="{FF2B5EF4-FFF2-40B4-BE49-F238E27FC236}">
              <a16:creationId xmlns:a16="http://schemas.microsoft.com/office/drawing/2014/main" id="{00000000-0008-0000-0700-00006F010000}"/>
            </a:ext>
          </a:extLst>
        </xdr:cNvPr>
        <xdr:cNvSpPr/>
      </xdr:nvSpPr>
      <xdr:spPr>
        <a:xfrm>
          <a:off x="10426700" y="96922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55</xdr:row>
      <xdr:rowOff>113949</xdr:rowOff>
    </xdr:from>
    <xdr:ext cx="534377" cy="259045"/>
    <xdr:sp macro="" textlink="">
      <xdr:nvSpPr>
        <xdr:cNvPr id="368" name="農林水産業費該当値テキスト">
          <a:extLst>
            <a:ext uri="{FF2B5EF4-FFF2-40B4-BE49-F238E27FC236}">
              <a16:creationId xmlns:a16="http://schemas.microsoft.com/office/drawing/2014/main" id="{00000000-0008-0000-0700-000070010000}"/>
            </a:ext>
          </a:extLst>
        </xdr:cNvPr>
        <xdr:cNvSpPr txBox="1"/>
      </xdr:nvSpPr>
      <xdr:spPr>
        <a:xfrm>
          <a:off x="10528300" y="95436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21,886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56</xdr:row>
      <xdr:rowOff>133953</xdr:rowOff>
    </xdr:from>
    <xdr:to>
      <xdr:col>50</xdr:col>
      <xdr:colOff>165100</xdr:colOff>
      <xdr:row>57</xdr:row>
      <xdr:rowOff>64103</xdr:rowOff>
    </xdr:to>
    <xdr:sp macro="" textlink="">
      <xdr:nvSpPr>
        <xdr:cNvPr id="369" name="楕円 368">
          <a:extLst>
            <a:ext uri="{FF2B5EF4-FFF2-40B4-BE49-F238E27FC236}">
              <a16:creationId xmlns:a16="http://schemas.microsoft.com/office/drawing/2014/main" id="{00000000-0008-0000-0700-000071010000}"/>
            </a:ext>
          </a:extLst>
        </xdr:cNvPr>
        <xdr:cNvSpPr/>
      </xdr:nvSpPr>
      <xdr:spPr>
        <a:xfrm>
          <a:off x="9588500" y="97351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55</xdr:row>
      <xdr:rowOff>80630</xdr:rowOff>
    </xdr:from>
    <xdr:ext cx="534377" cy="259045"/>
    <xdr:sp macro="" textlink="">
      <xdr:nvSpPr>
        <xdr:cNvPr id="370" name="テキスト ボックス 369">
          <a:extLst>
            <a:ext uri="{FF2B5EF4-FFF2-40B4-BE49-F238E27FC236}">
              <a16:creationId xmlns:a16="http://schemas.microsoft.com/office/drawing/2014/main" id="{00000000-0008-0000-0700-000072010000}"/>
            </a:ext>
          </a:extLst>
        </xdr:cNvPr>
        <xdr:cNvSpPr txBox="1"/>
      </xdr:nvSpPr>
      <xdr:spPr>
        <a:xfrm>
          <a:off x="9372111" y="95103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19,635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57</xdr:row>
      <xdr:rowOff>4718</xdr:rowOff>
    </xdr:from>
    <xdr:to>
      <xdr:col>46</xdr:col>
      <xdr:colOff>38100</xdr:colOff>
      <xdr:row>57</xdr:row>
      <xdr:rowOff>106318</xdr:rowOff>
    </xdr:to>
    <xdr:sp macro="" textlink="">
      <xdr:nvSpPr>
        <xdr:cNvPr id="371" name="楕円 370">
          <a:extLst>
            <a:ext uri="{FF2B5EF4-FFF2-40B4-BE49-F238E27FC236}">
              <a16:creationId xmlns:a16="http://schemas.microsoft.com/office/drawing/2014/main" id="{00000000-0008-0000-0700-000073010000}"/>
            </a:ext>
          </a:extLst>
        </xdr:cNvPr>
        <xdr:cNvSpPr/>
      </xdr:nvSpPr>
      <xdr:spPr>
        <a:xfrm>
          <a:off x="8699500" y="97773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55</xdr:row>
      <xdr:rowOff>122845</xdr:rowOff>
    </xdr:from>
    <xdr:ext cx="534377" cy="259045"/>
    <xdr:sp macro="" textlink="">
      <xdr:nvSpPr>
        <xdr:cNvPr id="372" name="テキスト ボックス 371">
          <a:extLst>
            <a:ext uri="{FF2B5EF4-FFF2-40B4-BE49-F238E27FC236}">
              <a16:creationId xmlns:a16="http://schemas.microsoft.com/office/drawing/2014/main" id="{00000000-0008-0000-0700-000074010000}"/>
            </a:ext>
          </a:extLst>
        </xdr:cNvPr>
        <xdr:cNvSpPr txBox="1"/>
      </xdr:nvSpPr>
      <xdr:spPr>
        <a:xfrm>
          <a:off x="8483111" y="95525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17,419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57</xdr:row>
      <xdr:rowOff>1670</xdr:rowOff>
    </xdr:from>
    <xdr:to>
      <xdr:col>41</xdr:col>
      <xdr:colOff>101600</xdr:colOff>
      <xdr:row>57</xdr:row>
      <xdr:rowOff>103270</xdr:rowOff>
    </xdr:to>
    <xdr:sp macro="" textlink="">
      <xdr:nvSpPr>
        <xdr:cNvPr id="373" name="楕円 372">
          <a:extLst>
            <a:ext uri="{FF2B5EF4-FFF2-40B4-BE49-F238E27FC236}">
              <a16:creationId xmlns:a16="http://schemas.microsoft.com/office/drawing/2014/main" id="{00000000-0008-0000-0700-000075010000}"/>
            </a:ext>
          </a:extLst>
        </xdr:cNvPr>
        <xdr:cNvSpPr/>
      </xdr:nvSpPr>
      <xdr:spPr>
        <a:xfrm>
          <a:off x="7810500" y="9774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55</xdr:row>
      <xdr:rowOff>119797</xdr:rowOff>
    </xdr:from>
    <xdr:ext cx="534377" cy="259045"/>
    <xdr:sp macro="" textlink="">
      <xdr:nvSpPr>
        <xdr:cNvPr id="374" name="テキスト ボックス 373">
          <a:extLst>
            <a:ext uri="{FF2B5EF4-FFF2-40B4-BE49-F238E27FC236}">
              <a16:creationId xmlns:a16="http://schemas.microsoft.com/office/drawing/2014/main" id="{00000000-0008-0000-0700-000076010000}"/>
            </a:ext>
          </a:extLst>
        </xdr:cNvPr>
        <xdr:cNvSpPr txBox="1"/>
      </xdr:nvSpPr>
      <xdr:spPr>
        <a:xfrm>
          <a:off x="7594111" y="95495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17,579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64745</xdr:rowOff>
    </xdr:from>
    <xdr:to>
      <xdr:col>36</xdr:col>
      <xdr:colOff>165100</xdr:colOff>
      <xdr:row>56</xdr:row>
      <xdr:rowOff>166345</xdr:rowOff>
    </xdr:to>
    <xdr:sp macro="" textlink="">
      <xdr:nvSpPr>
        <xdr:cNvPr id="375" name="楕円 374">
          <a:extLst>
            <a:ext uri="{FF2B5EF4-FFF2-40B4-BE49-F238E27FC236}">
              <a16:creationId xmlns:a16="http://schemas.microsoft.com/office/drawing/2014/main" id="{00000000-0008-0000-0700-000077010000}"/>
            </a:ext>
          </a:extLst>
        </xdr:cNvPr>
        <xdr:cNvSpPr/>
      </xdr:nvSpPr>
      <xdr:spPr>
        <a:xfrm>
          <a:off x="6921500" y="96659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55</xdr:row>
      <xdr:rowOff>11422</xdr:rowOff>
    </xdr:from>
    <xdr:ext cx="534377" cy="259045"/>
    <xdr:sp macro="" textlink="">
      <xdr:nvSpPr>
        <xdr:cNvPr id="376" name="テキスト ボックス 375">
          <a:extLst>
            <a:ext uri="{FF2B5EF4-FFF2-40B4-BE49-F238E27FC236}">
              <a16:creationId xmlns:a16="http://schemas.microsoft.com/office/drawing/2014/main" id="{00000000-0008-0000-0700-000078010000}"/>
            </a:ext>
          </a:extLst>
        </xdr:cNvPr>
        <xdr:cNvSpPr txBox="1"/>
      </xdr:nvSpPr>
      <xdr:spPr>
        <a:xfrm>
          <a:off x="6705111" y="94411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23,268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7" name="正方形/長方形 376">
          <a:extLst>
            <a:ext uri="{FF2B5EF4-FFF2-40B4-BE49-F238E27FC236}">
              <a16:creationId xmlns:a16="http://schemas.microsoft.com/office/drawing/2014/main" id="{00000000-0008-0000-0700-000079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8" name="正方形/長方形 377">
          <a:extLst>
            <a:ext uri="{FF2B5EF4-FFF2-40B4-BE49-F238E27FC236}">
              <a16:creationId xmlns:a16="http://schemas.microsoft.com/office/drawing/2014/main" id="{00000000-0008-0000-0700-00007A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9" name="正方形/長方形 378">
          <a:extLst>
            <a:ext uri="{FF2B5EF4-FFF2-40B4-BE49-F238E27FC236}">
              <a16:creationId xmlns:a16="http://schemas.microsoft.com/office/drawing/2014/main" id="{00000000-0008-0000-0700-00007B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0" name="正方形/長方形 379">
          <a:extLst>
            <a:ext uri="{FF2B5EF4-FFF2-40B4-BE49-F238E27FC236}">
              <a16:creationId xmlns:a16="http://schemas.microsoft.com/office/drawing/2014/main" id="{00000000-0008-0000-0700-00007C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1" name="正方形/長方形 380">
          <a:extLst>
            <a:ext uri="{FF2B5EF4-FFF2-40B4-BE49-F238E27FC236}">
              <a16:creationId xmlns:a16="http://schemas.microsoft.com/office/drawing/2014/main" id="{00000000-0008-0000-0700-00007D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17,689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2" name="正方形/長方形 381">
          <a:extLst>
            <a:ext uri="{FF2B5EF4-FFF2-40B4-BE49-F238E27FC236}">
              <a16:creationId xmlns:a16="http://schemas.microsoft.com/office/drawing/2014/main" id="{00000000-0008-0000-0700-00007E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3" name="正方形/長方形 382">
          <a:extLst>
            <a:ext uri="{FF2B5EF4-FFF2-40B4-BE49-F238E27FC236}">
              <a16:creationId xmlns:a16="http://schemas.microsoft.com/office/drawing/2014/main" id="{00000000-0008-0000-0700-00007F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4" name="正方形/長方形 383">
          <a:extLst>
            <a:ext uri="{FF2B5EF4-FFF2-40B4-BE49-F238E27FC236}">
              <a16:creationId xmlns:a16="http://schemas.microsoft.com/office/drawing/2014/main" id="{00000000-0008-0000-0700-000080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5" name="テキスト ボックス 384">
          <a:extLst>
            <a:ext uri="{FF2B5EF4-FFF2-40B4-BE49-F238E27FC236}">
              <a16:creationId xmlns:a16="http://schemas.microsoft.com/office/drawing/2014/main" id="{00000000-0008-0000-0700-000081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6" name="直線コネクタ 385">
          <a:extLst>
            <a:ext uri="{FF2B5EF4-FFF2-40B4-BE49-F238E27FC236}">
              <a16:creationId xmlns:a16="http://schemas.microsoft.com/office/drawing/2014/main" id="{00000000-0008-0000-0700-000082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7" name="直線コネクタ 386">
          <a:extLst>
            <a:ext uri="{FF2B5EF4-FFF2-40B4-BE49-F238E27FC236}">
              <a16:creationId xmlns:a16="http://schemas.microsoft.com/office/drawing/2014/main" id="{00000000-0008-0000-0700-000083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88" name="テキスト ボックス 387">
          <a:extLst>
            <a:ext uri="{FF2B5EF4-FFF2-40B4-BE49-F238E27FC236}">
              <a16:creationId xmlns:a16="http://schemas.microsoft.com/office/drawing/2014/main" id="{00000000-0008-0000-0700-000084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9" name="直線コネクタ 388">
          <a:extLst>
            <a:ext uri="{FF2B5EF4-FFF2-40B4-BE49-F238E27FC236}">
              <a16:creationId xmlns:a16="http://schemas.microsoft.com/office/drawing/2014/main" id="{00000000-0008-0000-0700-000085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35577</xdr:rowOff>
    </xdr:from>
    <xdr:ext cx="531299" cy="259045"/>
    <xdr:sp macro="" textlink="">
      <xdr:nvSpPr>
        <xdr:cNvPr id="390" name="テキスト ボックス 389">
          <a:extLst>
            <a:ext uri="{FF2B5EF4-FFF2-40B4-BE49-F238E27FC236}">
              <a16:creationId xmlns:a16="http://schemas.microsoft.com/office/drawing/2014/main" id="{00000000-0008-0000-0700-000086010000}"/>
            </a:ext>
          </a:extLst>
        </xdr:cNvPr>
        <xdr:cNvSpPr txBox="1"/>
      </xdr:nvSpPr>
      <xdr:spPr>
        <a:xfrm>
          <a:off x="6072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1" name="直線コネクタ 390">
          <a:extLst>
            <a:ext uri="{FF2B5EF4-FFF2-40B4-BE49-F238E27FC236}">
              <a16:creationId xmlns:a16="http://schemas.microsoft.com/office/drawing/2014/main" id="{00000000-0008-0000-0700-000087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73</xdr:row>
      <xdr:rowOff>168927</xdr:rowOff>
    </xdr:from>
    <xdr:ext cx="531299" cy="259045"/>
    <xdr:sp macro="" textlink="">
      <xdr:nvSpPr>
        <xdr:cNvPr id="392" name="テキスト ボックス 391">
          <a:extLst>
            <a:ext uri="{FF2B5EF4-FFF2-40B4-BE49-F238E27FC236}">
              <a16:creationId xmlns:a16="http://schemas.microsoft.com/office/drawing/2014/main" id="{00000000-0008-0000-0700-000088010000}"/>
            </a:ext>
          </a:extLst>
        </xdr:cNvPr>
        <xdr:cNvSpPr txBox="1"/>
      </xdr:nvSpPr>
      <xdr:spPr>
        <a:xfrm>
          <a:off x="6072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3" name="直線コネクタ 392">
          <a:extLst>
            <a:ext uri="{FF2B5EF4-FFF2-40B4-BE49-F238E27FC236}">
              <a16:creationId xmlns:a16="http://schemas.microsoft.com/office/drawing/2014/main" id="{00000000-0008-0000-0700-000089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71</xdr:row>
      <xdr:rowOff>130827</xdr:rowOff>
    </xdr:from>
    <xdr:ext cx="531299" cy="259045"/>
    <xdr:sp macro="" textlink="">
      <xdr:nvSpPr>
        <xdr:cNvPr id="394" name="テキスト ボックス 393">
          <a:extLst>
            <a:ext uri="{FF2B5EF4-FFF2-40B4-BE49-F238E27FC236}">
              <a16:creationId xmlns:a16="http://schemas.microsoft.com/office/drawing/2014/main" id="{00000000-0008-0000-0700-00008A010000}"/>
            </a:ext>
          </a:extLst>
        </xdr:cNvPr>
        <xdr:cNvSpPr txBox="1"/>
      </xdr:nvSpPr>
      <xdr:spPr>
        <a:xfrm>
          <a:off x="6072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5" name="直線コネクタ 394">
          <a:extLst>
            <a:ext uri="{FF2B5EF4-FFF2-40B4-BE49-F238E27FC236}">
              <a16:creationId xmlns:a16="http://schemas.microsoft.com/office/drawing/2014/main" id="{00000000-0008-0000-0700-00008B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69</xdr:row>
      <xdr:rowOff>92727</xdr:rowOff>
    </xdr:from>
    <xdr:ext cx="531299" cy="259045"/>
    <xdr:sp macro="" textlink="">
      <xdr:nvSpPr>
        <xdr:cNvPr id="396" name="テキスト ボックス 395">
          <a:extLst>
            <a:ext uri="{FF2B5EF4-FFF2-40B4-BE49-F238E27FC236}">
              <a16:creationId xmlns:a16="http://schemas.microsoft.com/office/drawing/2014/main" id="{00000000-0008-0000-0700-00008C010000}"/>
            </a:ext>
          </a:extLst>
        </xdr:cNvPr>
        <xdr:cNvSpPr txBox="1"/>
      </xdr:nvSpPr>
      <xdr:spPr>
        <a:xfrm>
          <a:off x="6072701" y="1192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7" name="直線コネクタ 396">
          <a:extLst>
            <a:ext uri="{FF2B5EF4-FFF2-40B4-BE49-F238E27FC236}">
              <a16:creationId xmlns:a16="http://schemas.microsoft.com/office/drawing/2014/main" id="{00000000-0008-0000-0700-00008D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8" name="テキスト ボックス 397">
          <a:extLst>
            <a:ext uri="{FF2B5EF4-FFF2-40B4-BE49-F238E27FC236}">
              <a16:creationId xmlns:a16="http://schemas.microsoft.com/office/drawing/2014/main" id="{00000000-0008-0000-0700-00008E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9" name="商工費グラフ枠">
          <a:extLst>
            <a:ext uri="{FF2B5EF4-FFF2-40B4-BE49-F238E27FC236}">
              <a16:creationId xmlns:a16="http://schemas.microsoft.com/office/drawing/2014/main" id="{00000000-0008-0000-0700-00008F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167875</xdr:rowOff>
    </xdr:from>
    <xdr:to>
      <xdr:col>54</xdr:col>
      <xdr:colOff>189865</xdr:colOff>
      <xdr:row>79</xdr:row>
      <xdr:rowOff>38906</xdr:rowOff>
    </xdr:to>
    <xdr:cxnSp macro="">
      <xdr:nvCxnSpPr>
        <xdr:cNvPr id="400" name="直線コネクタ 399">
          <a:extLst>
            <a:ext uri="{FF2B5EF4-FFF2-40B4-BE49-F238E27FC236}">
              <a16:creationId xmlns:a16="http://schemas.microsoft.com/office/drawing/2014/main" id="{00000000-0008-0000-0700-000090010000}"/>
            </a:ext>
          </a:extLst>
        </xdr:cNvPr>
        <xdr:cNvCxnSpPr/>
      </xdr:nvCxnSpPr>
      <xdr:spPr>
        <a:xfrm flipV="1">
          <a:off x="10475595" y="12169375"/>
          <a:ext cx="1270" cy="141408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42733</xdr:rowOff>
    </xdr:from>
    <xdr:ext cx="378565" cy="259045"/>
    <xdr:sp macro="" textlink="">
      <xdr:nvSpPr>
        <xdr:cNvPr id="401" name="商工費最小値テキスト">
          <a:extLst>
            <a:ext uri="{FF2B5EF4-FFF2-40B4-BE49-F238E27FC236}">
              <a16:creationId xmlns:a16="http://schemas.microsoft.com/office/drawing/2014/main" id="{00000000-0008-0000-0700-000091010000}"/>
            </a:ext>
          </a:extLst>
        </xdr:cNvPr>
        <xdr:cNvSpPr txBox="1"/>
      </xdr:nvSpPr>
      <xdr:spPr>
        <a:xfrm>
          <a:off x="10528300" y="1358728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38906</xdr:rowOff>
    </xdr:from>
    <xdr:to>
      <xdr:col>55</xdr:col>
      <xdr:colOff>88900</xdr:colOff>
      <xdr:row>79</xdr:row>
      <xdr:rowOff>38906</xdr:rowOff>
    </xdr:to>
    <xdr:cxnSp macro="">
      <xdr:nvCxnSpPr>
        <xdr:cNvPr id="402" name="直線コネクタ 401">
          <a:extLst>
            <a:ext uri="{FF2B5EF4-FFF2-40B4-BE49-F238E27FC236}">
              <a16:creationId xmlns:a16="http://schemas.microsoft.com/office/drawing/2014/main" id="{00000000-0008-0000-0700-000092010000}"/>
            </a:ext>
          </a:extLst>
        </xdr:cNvPr>
        <xdr:cNvCxnSpPr/>
      </xdr:nvCxnSpPr>
      <xdr:spPr>
        <a:xfrm>
          <a:off x="10388600" y="135834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114552</xdr:rowOff>
    </xdr:from>
    <xdr:ext cx="534377" cy="259045"/>
    <xdr:sp macro="" textlink="">
      <xdr:nvSpPr>
        <xdr:cNvPr id="403" name="商工費最大値テキスト">
          <a:extLst>
            <a:ext uri="{FF2B5EF4-FFF2-40B4-BE49-F238E27FC236}">
              <a16:creationId xmlns:a16="http://schemas.microsoft.com/office/drawing/2014/main" id="{00000000-0008-0000-0700-000093010000}"/>
            </a:ext>
          </a:extLst>
        </xdr:cNvPr>
        <xdr:cNvSpPr txBox="1"/>
      </xdr:nvSpPr>
      <xdr:spPr>
        <a:xfrm>
          <a:off x="10528300" y="119446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74,521</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70</xdr:row>
      <xdr:rowOff>167875</xdr:rowOff>
    </xdr:from>
    <xdr:to>
      <xdr:col>55</xdr:col>
      <xdr:colOff>88900</xdr:colOff>
      <xdr:row>70</xdr:row>
      <xdr:rowOff>167875</xdr:rowOff>
    </xdr:to>
    <xdr:cxnSp macro="">
      <xdr:nvCxnSpPr>
        <xdr:cNvPr id="404" name="直線コネクタ 403">
          <a:extLst>
            <a:ext uri="{FF2B5EF4-FFF2-40B4-BE49-F238E27FC236}">
              <a16:creationId xmlns:a16="http://schemas.microsoft.com/office/drawing/2014/main" id="{00000000-0008-0000-0700-000094010000}"/>
            </a:ext>
          </a:extLst>
        </xdr:cNvPr>
        <xdr:cNvCxnSpPr/>
      </xdr:nvCxnSpPr>
      <xdr:spPr>
        <a:xfrm>
          <a:off x="10388600" y="121693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51575</xdr:rowOff>
    </xdr:from>
    <xdr:to>
      <xdr:col>55</xdr:col>
      <xdr:colOff>0</xdr:colOff>
      <xdr:row>78</xdr:row>
      <xdr:rowOff>106096</xdr:rowOff>
    </xdr:to>
    <xdr:cxnSp macro="">
      <xdr:nvCxnSpPr>
        <xdr:cNvPr id="405" name="直線コネクタ 404">
          <a:extLst>
            <a:ext uri="{FF2B5EF4-FFF2-40B4-BE49-F238E27FC236}">
              <a16:creationId xmlns:a16="http://schemas.microsoft.com/office/drawing/2014/main" id="{00000000-0008-0000-0700-000095010000}"/>
            </a:ext>
          </a:extLst>
        </xdr:cNvPr>
        <xdr:cNvCxnSpPr/>
      </xdr:nvCxnSpPr>
      <xdr:spPr>
        <a:xfrm>
          <a:off x="9639300" y="13424675"/>
          <a:ext cx="838200" cy="545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50588</xdr:rowOff>
    </xdr:from>
    <xdr:ext cx="469744" cy="259045"/>
    <xdr:sp macro="" textlink="">
      <xdr:nvSpPr>
        <xdr:cNvPr id="406" name="商工費平均値テキスト">
          <a:extLst>
            <a:ext uri="{FF2B5EF4-FFF2-40B4-BE49-F238E27FC236}">
              <a16:creationId xmlns:a16="http://schemas.microsoft.com/office/drawing/2014/main" id="{00000000-0008-0000-0700-000096010000}"/>
            </a:ext>
          </a:extLst>
        </xdr:cNvPr>
        <xdr:cNvSpPr txBox="1"/>
      </xdr:nvSpPr>
      <xdr:spPr>
        <a:xfrm>
          <a:off x="10528300" y="1325223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7,212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27711</xdr:rowOff>
    </xdr:from>
    <xdr:to>
      <xdr:col>55</xdr:col>
      <xdr:colOff>50800</xdr:colOff>
      <xdr:row>78</xdr:row>
      <xdr:rowOff>129311</xdr:rowOff>
    </xdr:to>
    <xdr:sp macro="" textlink="">
      <xdr:nvSpPr>
        <xdr:cNvPr id="407" name="フローチャート: 判断 406">
          <a:extLst>
            <a:ext uri="{FF2B5EF4-FFF2-40B4-BE49-F238E27FC236}">
              <a16:creationId xmlns:a16="http://schemas.microsoft.com/office/drawing/2014/main" id="{00000000-0008-0000-0700-000097010000}"/>
            </a:ext>
          </a:extLst>
        </xdr:cNvPr>
        <xdr:cNvSpPr/>
      </xdr:nvSpPr>
      <xdr:spPr>
        <a:xfrm>
          <a:off x="10426700" y="134008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43174</xdr:rowOff>
    </xdr:from>
    <xdr:to>
      <xdr:col>50</xdr:col>
      <xdr:colOff>114300</xdr:colOff>
      <xdr:row>78</xdr:row>
      <xdr:rowOff>51575</xdr:rowOff>
    </xdr:to>
    <xdr:cxnSp macro="">
      <xdr:nvCxnSpPr>
        <xdr:cNvPr id="408" name="直線コネクタ 407">
          <a:extLst>
            <a:ext uri="{FF2B5EF4-FFF2-40B4-BE49-F238E27FC236}">
              <a16:creationId xmlns:a16="http://schemas.microsoft.com/office/drawing/2014/main" id="{00000000-0008-0000-0700-000098010000}"/>
            </a:ext>
          </a:extLst>
        </xdr:cNvPr>
        <xdr:cNvCxnSpPr/>
      </xdr:nvCxnSpPr>
      <xdr:spPr>
        <a:xfrm>
          <a:off x="8750300" y="13416274"/>
          <a:ext cx="889000" cy="84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22320</xdr:rowOff>
    </xdr:from>
    <xdr:to>
      <xdr:col>50</xdr:col>
      <xdr:colOff>165100</xdr:colOff>
      <xdr:row>78</xdr:row>
      <xdr:rowOff>123920</xdr:rowOff>
    </xdr:to>
    <xdr:sp macro="" textlink="">
      <xdr:nvSpPr>
        <xdr:cNvPr id="409" name="フローチャート: 判断 408">
          <a:extLst>
            <a:ext uri="{FF2B5EF4-FFF2-40B4-BE49-F238E27FC236}">
              <a16:creationId xmlns:a16="http://schemas.microsoft.com/office/drawing/2014/main" id="{00000000-0008-0000-0700-000099010000}"/>
            </a:ext>
          </a:extLst>
        </xdr:cNvPr>
        <xdr:cNvSpPr/>
      </xdr:nvSpPr>
      <xdr:spPr>
        <a:xfrm>
          <a:off x="9588500" y="13395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78</xdr:row>
      <xdr:rowOff>115047</xdr:rowOff>
    </xdr:from>
    <xdr:ext cx="469744" cy="259045"/>
    <xdr:sp macro="" textlink="">
      <xdr:nvSpPr>
        <xdr:cNvPr id="410" name="テキスト ボックス 409">
          <a:extLst>
            <a:ext uri="{FF2B5EF4-FFF2-40B4-BE49-F238E27FC236}">
              <a16:creationId xmlns:a16="http://schemas.microsoft.com/office/drawing/2014/main" id="{00000000-0008-0000-0700-00009A010000}"/>
            </a:ext>
          </a:extLst>
        </xdr:cNvPr>
        <xdr:cNvSpPr txBox="1"/>
      </xdr:nvSpPr>
      <xdr:spPr>
        <a:xfrm>
          <a:off x="9404428" y="134881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43174</xdr:rowOff>
    </xdr:from>
    <xdr:to>
      <xdr:col>45</xdr:col>
      <xdr:colOff>177800</xdr:colOff>
      <xdr:row>78</xdr:row>
      <xdr:rowOff>80208</xdr:rowOff>
    </xdr:to>
    <xdr:cxnSp macro="">
      <xdr:nvCxnSpPr>
        <xdr:cNvPr id="411" name="直線コネクタ 410">
          <a:extLst>
            <a:ext uri="{FF2B5EF4-FFF2-40B4-BE49-F238E27FC236}">
              <a16:creationId xmlns:a16="http://schemas.microsoft.com/office/drawing/2014/main" id="{00000000-0008-0000-0700-00009B010000}"/>
            </a:ext>
          </a:extLst>
        </xdr:cNvPr>
        <xdr:cNvCxnSpPr/>
      </xdr:nvCxnSpPr>
      <xdr:spPr>
        <a:xfrm flipV="1">
          <a:off x="7861300" y="13416274"/>
          <a:ext cx="889000" cy="370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158547</xdr:rowOff>
    </xdr:from>
    <xdr:to>
      <xdr:col>46</xdr:col>
      <xdr:colOff>38100</xdr:colOff>
      <xdr:row>78</xdr:row>
      <xdr:rowOff>88697</xdr:rowOff>
    </xdr:to>
    <xdr:sp macro="" textlink="">
      <xdr:nvSpPr>
        <xdr:cNvPr id="412" name="フローチャート: 判断 411">
          <a:extLst>
            <a:ext uri="{FF2B5EF4-FFF2-40B4-BE49-F238E27FC236}">
              <a16:creationId xmlns:a16="http://schemas.microsoft.com/office/drawing/2014/main" id="{00000000-0008-0000-0700-00009C010000}"/>
            </a:ext>
          </a:extLst>
        </xdr:cNvPr>
        <xdr:cNvSpPr/>
      </xdr:nvSpPr>
      <xdr:spPr>
        <a:xfrm>
          <a:off x="8699500" y="133601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76</xdr:row>
      <xdr:rowOff>105224</xdr:rowOff>
    </xdr:from>
    <xdr:ext cx="469744" cy="259045"/>
    <xdr:sp macro="" textlink="">
      <xdr:nvSpPr>
        <xdr:cNvPr id="413" name="テキスト ボックス 412">
          <a:extLst>
            <a:ext uri="{FF2B5EF4-FFF2-40B4-BE49-F238E27FC236}">
              <a16:creationId xmlns:a16="http://schemas.microsoft.com/office/drawing/2014/main" id="{00000000-0008-0000-0700-00009D010000}"/>
            </a:ext>
          </a:extLst>
        </xdr:cNvPr>
        <xdr:cNvSpPr txBox="1"/>
      </xdr:nvSpPr>
      <xdr:spPr>
        <a:xfrm>
          <a:off x="8515428" y="131354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34430</xdr:rowOff>
    </xdr:from>
    <xdr:to>
      <xdr:col>41</xdr:col>
      <xdr:colOff>50800</xdr:colOff>
      <xdr:row>78</xdr:row>
      <xdr:rowOff>80208</xdr:rowOff>
    </xdr:to>
    <xdr:cxnSp macro="">
      <xdr:nvCxnSpPr>
        <xdr:cNvPr id="414" name="直線コネクタ 413">
          <a:extLst>
            <a:ext uri="{FF2B5EF4-FFF2-40B4-BE49-F238E27FC236}">
              <a16:creationId xmlns:a16="http://schemas.microsoft.com/office/drawing/2014/main" id="{00000000-0008-0000-0700-00009E010000}"/>
            </a:ext>
          </a:extLst>
        </xdr:cNvPr>
        <xdr:cNvCxnSpPr/>
      </xdr:nvCxnSpPr>
      <xdr:spPr>
        <a:xfrm>
          <a:off x="6972300" y="13407530"/>
          <a:ext cx="889000" cy="457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168511</xdr:rowOff>
    </xdr:from>
    <xdr:to>
      <xdr:col>41</xdr:col>
      <xdr:colOff>101600</xdr:colOff>
      <xdr:row>78</xdr:row>
      <xdr:rowOff>98661</xdr:rowOff>
    </xdr:to>
    <xdr:sp macro="" textlink="">
      <xdr:nvSpPr>
        <xdr:cNvPr id="415" name="フローチャート: 判断 414">
          <a:extLst>
            <a:ext uri="{FF2B5EF4-FFF2-40B4-BE49-F238E27FC236}">
              <a16:creationId xmlns:a16="http://schemas.microsoft.com/office/drawing/2014/main" id="{00000000-0008-0000-0700-00009F010000}"/>
            </a:ext>
          </a:extLst>
        </xdr:cNvPr>
        <xdr:cNvSpPr/>
      </xdr:nvSpPr>
      <xdr:spPr>
        <a:xfrm>
          <a:off x="7810500" y="133701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76</xdr:row>
      <xdr:rowOff>115188</xdr:rowOff>
    </xdr:from>
    <xdr:ext cx="469744" cy="259045"/>
    <xdr:sp macro="" textlink="">
      <xdr:nvSpPr>
        <xdr:cNvPr id="416" name="テキスト ボックス 415">
          <a:extLst>
            <a:ext uri="{FF2B5EF4-FFF2-40B4-BE49-F238E27FC236}">
              <a16:creationId xmlns:a16="http://schemas.microsoft.com/office/drawing/2014/main" id="{00000000-0008-0000-0700-0000A0010000}"/>
            </a:ext>
          </a:extLst>
        </xdr:cNvPr>
        <xdr:cNvSpPr txBox="1"/>
      </xdr:nvSpPr>
      <xdr:spPr>
        <a:xfrm>
          <a:off x="7626428" y="131453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123780</xdr:rowOff>
    </xdr:from>
    <xdr:to>
      <xdr:col>36</xdr:col>
      <xdr:colOff>165100</xdr:colOff>
      <xdr:row>78</xdr:row>
      <xdr:rowOff>53930</xdr:rowOff>
    </xdr:to>
    <xdr:sp macro="" textlink="">
      <xdr:nvSpPr>
        <xdr:cNvPr id="417" name="フローチャート: 判断 416">
          <a:extLst>
            <a:ext uri="{FF2B5EF4-FFF2-40B4-BE49-F238E27FC236}">
              <a16:creationId xmlns:a16="http://schemas.microsoft.com/office/drawing/2014/main" id="{00000000-0008-0000-0700-0000A1010000}"/>
            </a:ext>
          </a:extLst>
        </xdr:cNvPr>
        <xdr:cNvSpPr/>
      </xdr:nvSpPr>
      <xdr:spPr>
        <a:xfrm>
          <a:off x="6921500" y="133254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70457</xdr:rowOff>
    </xdr:from>
    <xdr:ext cx="534377" cy="259045"/>
    <xdr:sp macro="" textlink="">
      <xdr:nvSpPr>
        <xdr:cNvPr id="418" name="テキスト ボックス 417">
          <a:extLst>
            <a:ext uri="{FF2B5EF4-FFF2-40B4-BE49-F238E27FC236}">
              <a16:creationId xmlns:a16="http://schemas.microsoft.com/office/drawing/2014/main" id="{00000000-0008-0000-0700-0000A2010000}"/>
            </a:ext>
          </a:extLst>
        </xdr:cNvPr>
        <xdr:cNvSpPr txBox="1"/>
      </xdr:nvSpPr>
      <xdr:spPr>
        <a:xfrm>
          <a:off x="6705111" y="131006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700-0000A3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700-0000A4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1" name="テキスト ボックス 420">
          <a:extLst>
            <a:ext uri="{FF2B5EF4-FFF2-40B4-BE49-F238E27FC236}">
              <a16:creationId xmlns:a16="http://schemas.microsoft.com/office/drawing/2014/main" id="{00000000-0008-0000-0700-0000A5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2" name="テキスト ボックス 421">
          <a:extLst>
            <a:ext uri="{FF2B5EF4-FFF2-40B4-BE49-F238E27FC236}">
              <a16:creationId xmlns:a16="http://schemas.microsoft.com/office/drawing/2014/main" id="{00000000-0008-0000-0700-0000A6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3" name="テキスト ボックス 422">
          <a:extLst>
            <a:ext uri="{FF2B5EF4-FFF2-40B4-BE49-F238E27FC236}">
              <a16:creationId xmlns:a16="http://schemas.microsoft.com/office/drawing/2014/main" id="{00000000-0008-0000-0700-0000A7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55296</xdr:rowOff>
    </xdr:from>
    <xdr:to>
      <xdr:col>55</xdr:col>
      <xdr:colOff>50800</xdr:colOff>
      <xdr:row>78</xdr:row>
      <xdr:rowOff>156896</xdr:rowOff>
    </xdr:to>
    <xdr:sp macro="" textlink="">
      <xdr:nvSpPr>
        <xdr:cNvPr id="424" name="楕円 423">
          <a:extLst>
            <a:ext uri="{FF2B5EF4-FFF2-40B4-BE49-F238E27FC236}">
              <a16:creationId xmlns:a16="http://schemas.microsoft.com/office/drawing/2014/main" id="{00000000-0008-0000-0700-0000A8010000}"/>
            </a:ext>
          </a:extLst>
        </xdr:cNvPr>
        <xdr:cNvSpPr/>
      </xdr:nvSpPr>
      <xdr:spPr>
        <a:xfrm>
          <a:off x="10426700" y="134283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6139</xdr:rowOff>
    </xdr:from>
    <xdr:ext cx="469744" cy="259045"/>
    <xdr:sp macro="" textlink="">
      <xdr:nvSpPr>
        <xdr:cNvPr id="425" name="商工費該当値テキスト">
          <a:extLst>
            <a:ext uri="{FF2B5EF4-FFF2-40B4-BE49-F238E27FC236}">
              <a16:creationId xmlns:a16="http://schemas.microsoft.com/office/drawing/2014/main" id="{00000000-0008-0000-0700-0000A9010000}"/>
            </a:ext>
          </a:extLst>
        </xdr:cNvPr>
        <xdr:cNvSpPr txBox="1"/>
      </xdr:nvSpPr>
      <xdr:spPr>
        <a:xfrm>
          <a:off x="10528300" y="133792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5,764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775</xdr:rowOff>
    </xdr:from>
    <xdr:to>
      <xdr:col>50</xdr:col>
      <xdr:colOff>165100</xdr:colOff>
      <xdr:row>78</xdr:row>
      <xdr:rowOff>102375</xdr:rowOff>
    </xdr:to>
    <xdr:sp macro="" textlink="">
      <xdr:nvSpPr>
        <xdr:cNvPr id="426" name="楕円 425">
          <a:extLst>
            <a:ext uri="{FF2B5EF4-FFF2-40B4-BE49-F238E27FC236}">
              <a16:creationId xmlns:a16="http://schemas.microsoft.com/office/drawing/2014/main" id="{00000000-0008-0000-0700-0000AA010000}"/>
            </a:ext>
          </a:extLst>
        </xdr:cNvPr>
        <xdr:cNvSpPr/>
      </xdr:nvSpPr>
      <xdr:spPr>
        <a:xfrm>
          <a:off x="9588500" y="133738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76</xdr:row>
      <xdr:rowOff>118902</xdr:rowOff>
    </xdr:from>
    <xdr:ext cx="469744" cy="259045"/>
    <xdr:sp macro="" textlink="">
      <xdr:nvSpPr>
        <xdr:cNvPr id="427" name="テキスト ボックス 426">
          <a:extLst>
            <a:ext uri="{FF2B5EF4-FFF2-40B4-BE49-F238E27FC236}">
              <a16:creationId xmlns:a16="http://schemas.microsoft.com/office/drawing/2014/main" id="{00000000-0008-0000-0700-0000AB010000}"/>
            </a:ext>
          </a:extLst>
        </xdr:cNvPr>
        <xdr:cNvSpPr txBox="1"/>
      </xdr:nvSpPr>
      <xdr:spPr>
        <a:xfrm>
          <a:off x="9404428" y="131491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77</xdr:row>
      <xdr:rowOff>163824</xdr:rowOff>
    </xdr:from>
    <xdr:to>
      <xdr:col>46</xdr:col>
      <xdr:colOff>38100</xdr:colOff>
      <xdr:row>78</xdr:row>
      <xdr:rowOff>93974</xdr:rowOff>
    </xdr:to>
    <xdr:sp macro="" textlink="">
      <xdr:nvSpPr>
        <xdr:cNvPr id="428" name="楕円 427">
          <a:extLst>
            <a:ext uri="{FF2B5EF4-FFF2-40B4-BE49-F238E27FC236}">
              <a16:creationId xmlns:a16="http://schemas.microsoft.com/office/drawing/2014/main" id="{00000000-0008-0000-0700-0000AC010000}"/>
            </a:ext>
          </a:extLst>
        </xdr:cNvPr>
        <xdr:cNvSpPr/>
      </xdr:nvSpPr>
      <xdr:spPr>
        <a:xfrm>
          <a:off x="8699500" y="133654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78</xdr:row>
      <xdr:rowOff>85101</xdr:rowOff>
    </xdr:from>
    <xdr:ext cx="469744" cy="259045"/>
    <xdr:sp macro="" textlink="">
      <xdr:nvSpPr>
        <xdr:cNvPr id="429" name="テキスト ボックス 428">
          <a:extLst>
            <a:ext uri="{FF2B5EF4-FFF2-40B4-BE49-F238E27FC236}">
              <a16:creationId xmlns:a16="http://schemas.microsoft.com/office/drawing/2014/main" id="{00000000-0008-0000-0700-0000AD010000}"/>
            </a:ext>
          </a:extLst>
        </xdr:cNvPr>
        <xdr:cNvSpPr txBox="1"/>
      </xdr:nvSpPr>
      <xdr:spPr>
        <a:xfrm>
          <a:off x="8515428" y="134582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29408</xdr:rowOff>
    </xdr:from>
    <xdr:to>
      <xdr:col>41</xdr:col>
      <xdr:colOff>101600</xdr:colOff>
      <xdr:row>78</xdr:row>
      <xdr:rowOff>131008</xdr:rowOff>
    </xdr:to>
    <xdr:sp macro="" textlink="">
      <xdr:nvSpPr>
        <xdr:cNvPr id="430" name="楕円 429">
          <a:extLst>
            <a:ext uri="{FF2B5EF4-FFF2-40B4-BE49-F238E27FC236}">
              <a16:creationId xmlns:a16="http://schemas.microsoft.com/office/drawing/2014/main" id="{00000000-0008-0000-0700-0000AE010000}"/>
            </a:ext>
          </a:extLst>
        </xdr:cNvPr>
        <xdr:cNvSpPr/>
      </xdr:nvSpPr>
      <xdr:spPr>
        <a:xfrm>
          <a:off x="7810500" y="134025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78</xdr:row>
      <xdr:rowOff>122135</xdr:rowOff>
    </xdr:from>
    <xdr:ext cx="469744" cy="259045"/>
    <xdr:sp macro="" textlink="">
      <xdr:nvSpPr>
        <xdr:cNvPr id="431" name="テキスト ボックス 430">
          <a:extLst>
            <a:ext uri="{FF2B5EF4-FFF2-40B4-BE49-F238E27FC236}">
              <a16:creationId xmlns:a16="http://schemas.microsoft.com/office/drawing/2014/main" id="{00000000-0008-0000-0700-0000AF010000}"/>
            </a:ext>
          </a:extLst>
        </xdr:cNvPr>
        <xdr:cNvSpPr txBox="1"/>
      </xdr:nvSpPr>
      <xdr:spPr>
        <a:xfrm>
          <a:off x="7626428" y="134952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155080</xdr:rowOff>
    </xdr:from>
    <xdr:to>
      <xdr:col>36</xdr:col>
      <xdr:colOff>165100</xdr:colOff>
      <xdr:row>78</xdr:row>
      <xdr:rowOff>85230</xdr:rowOff>
    </xdr:to>
    <xdr:sp macro="" textlink="">
      <xdr:nvSpPr>
        <xdr:cNvPr id="432" name="楕円 431">
          <a:extLst>
            <a:ext uri="{FF2B5EF4-FFF2-40B4-BE49-F238E27FC236}">
              <a16:creationId xmlns:a16="http://schemas.microsoft.com/office/drawing/2014/main" id="{00000000-0008-0000-0700-0000B0010000}"/>
            </a:ext>
          </a:extLst>
        </xdr:cNvPr>
        <xdr:cNvSpPr/>
      </xdr:nvSpPr>
      <xdr:spPr>
        <a:xfrm>
          <a:off x="6921500" y="133567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78</xdr:row>
      <xdr:rowOff>76357</xdr:rowOff>
    </xdr:from>
    <xdr:ext cx="469744" cy="259045"/>
    <xdr:sp macro="" textlink="">
      <xdr:nvSpPr>
        <xdr:cNvPr id="433" name="テキスト ボックス 432">
          <a:extLst>
            <a:ext uri="{FF2B5EF4-FFF2-40B4-BE49-F238E27FC236}">
              <a16:creationId xmlns:a16="http://schemas.microsoft.com/office/drawing/2014/main" id="{00000000-0008-0000-0700-0000B1010000}"/>
            </a:ext>
          </a:extLst>
        </xdr:cNvPr>
        <xdr:cNvSpPr txBox="1"/>
      </xdr:nvSpPr>
      <xdr:spPr>
        <a:xfrm>
          <a:off x="6737428" y="134494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4" name="正方形/長方形 433">
          <a:extLst>
            <a:ext uri="{FF2B5EF4-FFF2-40B4-BE49-F238E27FC236}">
              <a16:creationId xmlns:a16="http://schemas.microsoft.com/office/drawing/2014/main" id="{00000000-0008-0000-0700-0000B2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5" name="正方形/長方形 434">
          <a:extLst>
            <a:ext uri="{FF2B5EF4-FFF2-40B4-BE49-F238E27FC236}">
              <a16:creationId xmlns:a16="http://schemas.microsoft.com/office/drawing/2014/main" id="{00000000-0008-0000-0700-0000B3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6" name="正方形/長方形 435">
          <a:extLst>
            <a:ext uri="{FF2B5EF4-FFF2-40B4-BE49-F238E27FC236}">
              <a16:creationId xmlns:a16="http://schemas.microsoft.com/office/drawing/2014/main" id="{00000000-0008-0000-0700-0000B4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7" name="正方形/長方形 436">
          <a:extLst>
            <a:ext uri="{FF2B5EF4-FFF2-40B4-BE49-F238E27FC236}">
              <a16:creationId xmlns:a16="http://schemas.microsoft.com/office/drawing/2014/main" id="{00000000-0008-0000-0700-0000B5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8" name="正方形/長方形 437">
          <a:extLst>
            <a:ext uri="{FF2B5EF4-FFF2-40B4-BE49-F238E27FC236}">
              <a16:creationId xmlns:a16="http://schemas.microsoft.com/office/drawing/2014/main" id="{00000000-0008-0000-0700-0000B6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53,512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9" name="正方形/長方形 438">
          <a:extLst>
            <a:ext uri="{FF2B5EF4-FFF2-40B4-BE49-F238E27FC236}">
              <a16:creationId xmlns:a16="http://schemas.microsoft.com/office/drawing/2014/main" id="{00000000-0008-0000-0700-0000B7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40" name="正方形/長方形 439">
          <a:extLst>
            <a:ext uri="{FF2B5EF4-FFF2-40B4-BE49-F238E27FC236}">
              <a16:creationId xmlns:a16="http://schemas.microsoft.com/office/drawing/2014/main" id="{00000000-0008-0000-0700-0000B8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39,581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1" name="正方形/長方形 440">
          <a:extLst>
            <a:ext uri="{FF2B5EF4-FFF2-40B4-BE49-F238E27FC236}">
              <a16:creationId xmlns:a16="http://schemas.microsoft.com/office/drawing/2014/main" id="{00000000-0008-0000-0700-0000B9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2" name="テキスト ボックス 441">
          <a:extLst>
            <a:ext uri="{FF2B5EF4-FFF2-40B4-BE49-F238E27FC236}">
              <a16:creationId xmlns:a16="http://schemas.microsoft.com/office/drawing/2014/main" id="{00000000-0008-0000-0700-0000BA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3" name="直線コネクタ 442">
          <a:extLst>
            <a:ext uri="{FF2B5EF4-FFF2-40B4-BE49-F238E27FC236}">
              <a16:creationId xmlns:a16="http://schemas.microsoft.com/office/drawing/2014/main" id="{00000000-0008-0000-0700-0000BB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44450</xdr:rowOff>
    </xdr:from>
    <xdr:to>
      <xdr:col>59</xdr:col>
      <xdr:colOff>50800</xdr:colOff>
      <xdr:row>99</xdr:row>
      <xdr:rowOff>44450</xdr:rowOff>
    </xdr:to>
    <xdr:cxnSp macro="">
      <xdr:nvCxnSpPr>
        <xdr:cNvPr id="444" name="直線コネクタ 443">
          <a:extLst>
            <a:ext uri="{FF2B5EF4-FFF2-40B4-BE49-F238E27FC236}">
              <a16:creationId xmlns:a16="http://schemas.microsoft.com/office/drawing/2014/main" id="{00000000-0008-0000-0700-0000BC010000}"/>
            </a:ext>
          </a:extLst>
        </xdr:cNvPr>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73677</xdr:rowOff>
    </xdr:from>
    <xdr:ext cx="248786" cy="259045"/>
    <xdr:sp macro="" textlink="">
      <xdr:nvSpPr>
        <xdr:cNvPr id="445" name="テキスト ボックス 444">
          <a:extLst>
            <a:ext uri="{FF2B5EF4-FFF2-40B4-BE49-F238E27FC236}">
              <a16:creationId xmlns:a16="http://schemas.microsoft.com/office/drawing/2014/main" id="{00000000-0008-0000-0700-0000BD010000}"/>
            </a:ext>
          </a:extLst>
        </xdr:cNvPr>
        <xdr:cNvSpPr txBox="1"/>
      </xdr:nvSpPr>
      <xdr:spPr>
        <a:xfrm>
          <a:off x="6355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6350</xdr:rowOff>
    </xdr:from>
    <xdr:to>
      <xdr:col>59</xdr:col>
      <xdr:colOff>50800</xdr:colOff>
      <xdr:row>97</xdr:row>
      <xdr:rowOff>6350</xdr:rowOff>
    </xdr:to>
    <xdr:cxnSp macro="">
      <xdr:nvCxnSpPr>
        <xdr:cNvPr id="446" name="直線コネクタ 445">
          <a:extLst>
            <a:ext uri="{FF2B5EF4-FFF2-40B4-BE49-F238E27FC236}">
              <a16:creationId xmlns:a16="http://schemas.microsoft.com/office/drawing/2014/main" id="{00000000-0008-0000-0700-0000BE010000}"/>
            </a:ext>
          </a:extLst>
        </xdr:cNvPr>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96</xdr:row>
      <xdr:rowOff>35577</xdr:rowOff>
    </xdr:from>
    <xdr:ext cx="531299" cy="259045"/>
    <xdr:sp macro="" textlink="">
      <xdr:nvSpPr>
        <xdr:cNvPr id="447" name="テキスト ボックス 446">
          <a:extLst>
            <a:ext uri="{FF2B5EF4-FFF2-40B4-BE49-F238E27FC236}">
              <a16:creationId xmlns:a16="http://schemas.microsoft.com/office/drawing/2014/main" id="{00000000-0008-0000-0700-0000BF010000}"/>
            </a:ext>
          </a:extLst>
        </xdr:cNvPr>
        <xdr:cNvSpPr txBox="1"/>
      </xdr:nvSpPr>
      <xdr:spPr>
        <a:xfrm>
          <a:off x="6072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48" name="直線コネクタ 447">
          <a:extLst>
            <a:ext uri="{FF2B5EF4-FFF2-40B4-BE49-F238E27FC236}">
              <a16:creationId xmlns:a16="http://schemas.microsoft.com/office/drawing/2014/main" id="{00000000-0008-0000-0700-0000C0010000}"/>
            </a:ext>
          </a:extLst>
        </xdr:cNvPr>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93</xdr:row>
      <xdr:rowOff>168927</xdr:rowOff>
    </xdr:from>
    <xdr:ext cx="531299" cy="259045"/>
    <xdr:sp macro="" textlink="">
      <xdr:nvSpPr>
        <xdr:cNvPr id="449" name="テキスト ボックス 448">
          <a:extLst>
            <a:ext uri="{FF2B5EF4-FFF2-40B4-BE49-F238E27FC236}">
              <a16:creationId xmlns:a16="http://schemas.microsoft.com/office/drawing/2014/main" id="{00000000-0008-0000-0700-0000C1010000}"/>
            </a:ext>
          </a:extLst>
        </xdr:cNvPr>
        <xdr:cNvSpPr txBox="1"/>
      </xdr:nvSpPr>
      <xdr:spPr>
        <a:xfrm>
          <a:off x="6072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92</xdr:row>
      <xdr:rowOff>101600</xdr:rowOff>
    </xdr:from>
    <xdr:to>
      <xdr:col>59</xdr:col>
      <xdr:colOff>50800</xdr:colOff>
      <xdr:row>92</xdr:row>
      <xdr:rowOff>101600</xdr:rowOff>
    </xdr:to>
    <xdr:cxnSp macro="">
      <xdr:nvCxnSpPr>
        <xdr:cNvPr id="450" name="直線コネクタ 449">
          <a:extLst>
            <a:ext uri="{FF2B5EF4-FFF2-40B4-BE49-F238E27FC236}">
              <a16:creationId xmlns:a16="http://schemas.microsoft.com/office/drawing/2014/main" id="{00000000-0008-0000-0700-0000C2010000}"/>
            </a:ext>
          </a:extLst>
        </xdr:cNvPr>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91</xdr:row>
      <xdr:rowOff>130827</xdr:rowOff>
    </xdr:from>
    <xdr:ext cx="531299" cy="259045"/>
    <xdr:sp macro="" textlink="">
      <xdr:nvSpPr>
        <xdr:cNvPr id="451" name="テキスト ボックス 450">
          <a:extLst>
            <a:ext uri="{FF2B5EF4-FFF2-40B4-BE49-F238E27FC236}">
              <a16:creationId xmlns:a16="http://schemas.microsoft.com/office/drawing/2014/main" id="{00000000-0008-0000-0700-0000C3010000}"/>
            </a:ext>
          </a:extLst>
        </xdr:cNvPr>
        <xdr:cNvSpPr txBox="1"/>
      </xdr:nvSpPr>
      <xdr:spPr>
        <a:xfrm>
          <a:off x="6072701" y="1573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63500</xdr:rowOff>
    </xdr:from>
    <xdr:to>
      <xdr:col>59</xdr:col>
      <xdr:colOff>50800</xdr:colOff>
      <xdr:row>90</xdr:row>
      <xdr:rowOff>63500</xdr:rowOff>
    </xdr:to>
    <xdr:cxnSp macro="">
      <xdr:nvCxnSpPr>
        <xdr:cNvPr id="452" name="直線コネクタ 451">
          <a:extLst>
            <a:ext uri="{FF2B5EF4-FFF2-40B4-BE49-F238E27FC236}">
              <a16:creationId xmlns:a16="http://schemas.microsoft.com/office/drawing/2014/main" id="{00000000-0008-0000-0700-0000C4010000}"/>
            </a:ext>
          </a:extLst>
        </xdr:cNvPr>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92727</xdr:rowOff>
    </xdr:from>
    <xdr:ext cx="595419" cy="259045"/>
    <xdr:sp macro="" textlink="">
      <xdr:nvSpPr>
        <xdr:cNvPr id="453" name="テキスト ボックス 452">
          <a:extLst>
            <a:ext uri="{FF2B5EF4-FFF2-40B4-BE49-F238E27FC236}">
              <a16:creationId xmlns:a16="http://schemas.microsoft.com/office/drawing/2014/main" id="{00000000-0008-0000-0700-0000C5010000}"/>
            </a:ext>
          </a:extLst>
        </xdr:cNvPr>
        <xdr:cNvSpPr txBox="1"/>
      </xdr:nvSpPr>
      <xdr:spPr>
        <a:xfrm>
          <a:off x="6008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4" name="直線コネクタ 453">
          <a:extLst>
            <a:ext uri="{FF2B5EF4-FFF2-40B4-BE49-F238E27FC236}">
              <a16:creationId xmlns:a16="http://schemas.microsoft.com/office/drawing/2014/main" id="{00000000-0008-0000-0700-0000C6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55" name="テキスト ボックス 454">
          <a:extLst>
            <a:ext uri="{FF2B5EF4-FFF2-40B4-BE49-F238E27FC236}">
              <a16:creationId xmlns:a16="http://schemas.microsoft.com/office/drawing/2014/main" id="{00000000-0008-0000-0700-0000C7010000}"/>
            </a:ext>
          </a:extLst>
        </xdr:cNvPr>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6" name="土木費グラフ枠">
          <a:extLst>
            <a:ext uri="{FF2B5EF4-FFF2-40B4-BE49-F238E27FC236}">
              <a16:creationId xmlns:a16="http://schemas.microsoft.com/office/drawing/2014/main" id="{00000000-0008-0000-0700-0000C8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53454</xdr:rowOff>
    </xdr:from>
    <xdr:to>
      <xdr:col>54</xdr:col>
      <xdr:colOff>189865</xdr:colOff>
      <xdr:row>97</xdr:row>
      <xdr:rowOff>163601</xdr:rowOff>
    </xdr:to>
    <xdr:cxnSp macro="">
      <xdr:nvCxnSpPr>
        <xdr:cNvPr id="457" name="直線コネクタ 456">
          <a:extLst>
            <a:ext uri="{FF2B5EF4-FFF2-40B4-BE49-F238E27FC236}">
              <a16:creationId xmlns:a16="http://schemas.microsoft.com/office/drawing/2014/main" id="{00000000-0008-0000-0700-0000C9010000}"/>
            </a:ext>
          </a:extLst>
        </xdr:cNvPr>
        <xdr:cNvCxnSpPr/>
      </xdr:nvCxnSpPr>
      <xdr:spPr>
        <a:xfrm flipV="1">
          <a:off x="10475595" y="15483954"/>
          <a:ext cx="1270" cy="131029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167428</xdr:rowOff>
    </xdr:from>
    <xdr:ext cx="534377" cy="259045"/>
    <xdr:sp macro="" textlink="">
      <xdr:nvSpPr>
        <xdr:cNvPr id="458" name="土木費最小値テキスト">
          <a:extLst>
            <a:ext uri="{FF2B5EF4-FFF2-40B4-BE49-F238E27FC236}">
              <a16:creationId xmlns:a16="http://schemas.microsoft.com/office/drawing/2014/main" id="{00000000-0008-0000-0700-0000CA010000}"/>
            </a:ext>
          </a:extLst>
        </xdr:cNvPr>
        <xdr:cNvSpPr txBox="1"/>
      </xdr:nvSpPr>
      <xdr:spPr>
        <a:xfrm>
          <a:off x="10528300" y="167980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17,618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97</xdr:row>
      <xdr:rowOff>163601</xdr:rowOff>
    </xdr:from>
    <xdr:to>
      <xdr:col>55</xdr:col>
      <xdr:colOff>88900</xdr:colOff>
      <xdr:row>97</xdr:row>
      <xdr:rowOff>163601</xdr:rowOff>
    </xdr:to>
    <xdr:cxnSp macro="">
      <xdr:nvCxnSpPr>
        <xdr:cNvPr id="459" name="直線コネクタ 458">
          <a:extLst>
            <a:ext uri="{FF2B5EF4-FFF2-40B4-BE49-F238E27FC236}">
              <a16:creationId xmlns:a16="http://schemas.microsoft.com/office/drawing/2014/main" id="{00000000-0008-0000-0700-0000CB010000}"/>
            </a:ext>
          </a:extLst>
        </xdr:cNvPr>
        <xdr:cNvCxnSpPr/>
      </xdr:nvCxnSpPr>
      <xdr:spPr>
        <a:xfrm>
          <a:off x="10388600" y="167942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131</xdr:rowOff>
    </xdr:from>
    <xdr:ext cx="599010" cy="259045"/>
    <xdr:sp macro="" textlink="">
      <xdr:nvSpPr>
        <xdr:cNvPr id="460" name="土木費最大値テキスト">
          <a:extLst>
            <a:ext uri="{FF2B5EF4-FFF2-40B4-BE49-F238E27FC236}">
              <a16:creationId xmlns:a16="http://schemas.microsoft.com/office/drawing/2014/main" id="{00000000-0008-0000-0700-0000CC010000}"/>
            </a:ext>
          </a:extLst>
        </xdr:cNvPr>
        <xdr:cNvSpPr txBox="1"/>
      </xdr:nvSpPr>
      <xdr:spPr>
        <a:xfrm>
          <a:off x="10528300" y="152591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120,791</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90</xdr:row>
      <xdr:rowOff>53454</xdr:rowOff>
    </xdr:from>
    <xdr:to>
      <xdr:col>55</xdr:col>
      <xdr:colOff>88900</xdr:colOff>
      <xdr:row>90</xdr:row>
      <xdr:rowOff>53454</xdr:rowOff>
    </xdr:to>
    <xdr:cxnSp macro="">
      <xdr:nvCxnSpPr>
        <xdr:cNvPr id="461" name="直線コネクタ 460">
          <a:extLst>
            <a:ext uri="{FF2B5EF4-FFF2-40B4-BE49-F238E27FC236}">
              <a16:creationId xmlns:a16="http://schemas.microsoft.com/office/drawing/2014/main" id="{00000000-0008-0000-0700-0000CD010000}"/>
            </a:ext>
          </a:extLst>
        </xdr:cNvPr>
        <xdr:cNvCxnSpPr/>
      </xdr:nvCxnSpPr>
      <xdr:spPr>
        <a:xfrm>
          <a:off x="10388600" y="154839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97</xdr:row>
      <xdr:rowOff>152654</xdr:rowOff>
    </xdr:from>
    <xdr:to>
      <xdr:col>55</xdr:col>
      <xdr:colOff>0</xdr:colOff>
      <xdr:row>97</xdr:row>
      <xdr:rowOff>157111</xdr:rowOff>
    </xdr:to>
    <xdr:cxnSp macro="">
      <xdr:nvCxnSpPr>
        <xdr:cNvPr id="462" name="直線コネクタ 461">
          <a:extLst>
            <a:ext uri="{FF2B5EF4-FFF2-40B4-BE49-F238E27FC236}">
              <a16:creationId xmlns:a16="http://schemas.microsoft.com/office/drawing/2014/main" id="{00000000-0008-0000-0700-0000CE010000}"/>
            </a:ext>
          </a:extLst>
        </xdr:cNvPr>
        <xdr:cNvCxnSpPr/>
      </xdr:nvCxnSpPr>
      <xdr:spPr>
        <a:xfrm>
          <a:off x="9639300" y="16783304"/>
          <a:ext cx="838200" cy="44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94</xdr:row>
      <xdr:rowOff>161701</xdr:rowOff>
    </xdr:from>
    <xdr:ext cx="534377" cy="259045"/>
    <xdr:sp macro="" textlink="">
      <xdr:nvSpPr>
        <xdr:cNvPr id="463" name="土木費平均値テキスト">
          <a:extLst>
            <a:ext uri="{FF2B5EF4-FFF2-40B4-BE49-F238E27FC236}">
              <a16:creationId xmlns:a16="http://schemas.microsoft.com/office/drawing/2014/main" id="{00000000-0008-0000-0700-0000CF010000}"/>
            </a:ext>
          </a:extLst>
        </xdr:cNvPr>
        <xdr:cNvSpPr txBox="1"/>
      </xdr:nvSpPr>
      <xdr:spPr>
        <a:xfrm>
          <a:off x="10528300" y="1627800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42,569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95</xdr:row>
      <xdr:rowOff>138824</xdr:rowOff>
    </xdr:from>
    <xdr:to>
      <xdr:col>55</xdr:col>
      <xdr:colOff>50800</xdr:colOff>
      <xdr:row>96</xdr:row>
      <xdr:rowOff>68974</xdr:rowOff>
    </xdr:to>
    <xdr:sp macro="" textlink="">
      <xdr:nvSpPr>
        <xdr:cNvPr id="464" name="フローチャート: 判断 463">
          <a:extLst>
            <a:ext uri="{FF2B5EF4-FFF2-40B4-BE49-F238E27FC236}">
              <a16:creationId xmlns:a16="http://schemas.microsoft.com/office/drawing/2014/main" id="{00000000-0008-0000-0700-0000D0010000}"/>
            </a:ext>
          </a:extLst>
        </xdr:cNvPr>
        <xdr:cNvSpPr/>
      </xdr:nvSpPr>
      <xdr:spPr>
        <a:xfrm>
          <a:off x="10426700" y="164265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97</xdr:row>
      <xdr:rowOff>152654</xdr:rowOff>
    </xdr:from>
    <xdr:to>
      <xdr:col>50</xdr:col>
      <xdr:colOff>114300</xdr:colOff>
      <xdr:row>97</xdr:row>
      <xdr:rowOff>153809</xdr:rowOff>
    </xdr:to>
    <xdr:cxnSp macro="">
      <xdr:nvCxnSpPr>
        <xdr:cNvPr id="465" name="直線コネクタ 464">
          <a:extLst>
            <a:ext uri="{FF2B5EF4-FFF2-40B4-BE49-F238E27FC236}">
              <a16:creationId xmlns:a16="http://schemas.microsoft.com/office/drawing/2014/main" id="{00000000-0008-0000-0700-0000D1010000}"/>
            </a:ext>
          </a:extLst>
        </xdr:cNvPr>
        <xdr:cNvCxnSpPr/>
      </xdr:nvCxnSpPr>
      <xdr:spPr>
        <a:xfrm flipV="1">
          <a:off x="8750300" y="16783304"/>
          <a:ext cx="889000" cy="11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95</xdr:row>
      <xdr:rowOff>140779</xdr:rowOff>
    </xdr:from>
    <xdr:to>
      <xdr:col>50</xdr:col>
      <xdr:colOff>165100</xdr:colOff>
      <xdr:row>96</xdr:row>
      <xdr:rowOff>70929</xdr:rowOff>
    </xdr:to>
    <xdr:sp macro="" textlink="">
      <xdr:nvSpPr>
        <xdr:cNvPr id="466" name="フローチャート: 判断 465">
          <a:extLst>
            <a:ext uri="{FF2B5EF4-FFF2-40B4-BE49-F238E27FC236}">
              <a16:creationId xmlns:a16="http://schemas.microsoft.com/office/drawing/2014/main" id="{00000000-0008-0000-0700-0000D2010000}"/>
            </a:ext>
          </a:extLst>
        </xdr:cNvPr>
        <xdr:cNvSpPr/>
      </xdr:nvSpPr>
      <xdr:spPr>
        <a:xfrm>
          <a:off x="9588500" y="164285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94</xdr:row>
      <xdr:rowOff>87456</xdr:rowOff>
    </xdr:from>
    <xdr:ext cx="534377" cy="259045"/>
    <xdr:sp macro="" textlink="">
      <xdr:nvSpPr>
        <xdr:cNvPr id="467" name="テキスト ボックス 466">
          <a:extLst>
            <a:ext uri="{FF2B5EF4-FFF2-40B4-BE49-F238E27FC236}">
              <a16:creationId xmlns:a16="http://schemas.microsoft.com/office/drawing/2014/main" id="{00000000-0008-0000-0700-0000D3010000}"/>
            </a:ext>
          </a:extLst>
        </xdr:cNvPr>
        <xdr:cNvSpPr txBox="1"/>
      </xdr:nvSpPr>
      <xdr:spPr>
        <a:xfrm>
          <a:off x="9372111" y="162037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42,415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97</xdr:row>
      <xdr:rowOff>153809</xdr:rowOff>
    </xdr:from>
    <xdr:to>
      <xdr:col>45</xdr:col>
      <xdr:colOff>177800</xdr:colOff>
      <xdr:row>97</xdr:row>
      <xdr:rowOff>168694</xdr:rowOff>
    </xdr:to>
    <xdr:cxnSp macro="">
      <xdr:nvCxnSpPr>
        <xdr:cNvPr id="468" name="直線コネクタ 467">
          <a:extLst>
            <a:ext uri="{FF2B5EF4-FFF2-40B4-BE49-F238E27FC236}">
              <a16:creationId xmlns:a16="http://schemas.microsoft.com/office/drawing/2014/main" id="{00000000-0008-0000-0700-0000D4010000}"/>
            </a:ext>
          </a:extLst>
        </xdr:cNvPr>
        <xdr:cNvCxnSpPr/>
      </xdr:nvCxnSpPr>
      <xdr:spPr>
        <a:xfrm flipV="1">
          <a:off x="7861300" y="16784459"/>
          <a:ext cx="889000" cy="148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95</xdr:row>
      <xdr:rowOff>140336</xdr:rowOff>
    </xdr:from>
    <xdr:to>
      <xdr:col>46</xdr:col>
      <xdr:colOff>38100</xdr:colOff>
      <xdr:row>96</xdr:row>
      <xdr:rowOff>70486</xdr:rowOff>
    </xdr:to>
    <xdr:sp macro="" textlink="">
      <xdr:nvSpPr>
        <xdr:cNvPr id="469" name="フローチャート: 判断 468">
          <a:extLst>
            <a:ext uri="{FF2B5EF4-FFF2-40B4-BE49-F238E27FC236}">
              <a16:creationId xmlns:a16="http://schemas.microsoft.com/office/drawing/2014/main" id="{00000000-0008-0000-0700-0000D5010000}"/>
            </a:ext>
          </a:extLst>
        </xdr:cNvPr>
        <xdr:cNvSpPr/>
      </xdr:nvSpPr>
      <xdr:spPr>
        <a:xfrm>
          <a:off x="8699500" y="164280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94</xdr:row>
      <xdr:rowOff>87013</xdr:rowOff>
    </xdr:from>
    <xdr:ext cx="534377" cy="259045"/>
    <xdr:sp macro="" textlink="">
      <xdr:nvSpPr>
        <xdr:cNvPr id="470" name="テキスト ボックス 469">
          <a:extLst>
            <a:ext uri="{FF2B5EF4-FFF2-40B4-BE49-F238E27FC236}">
              <a16:creationId xmlns:a16="http://schemas.microsoft.com/office/drawing/2014/main" id="{00000000-0008-0000-0700-0000D6010000}"/>
            </a:ext>
          </a:extLst>
        </xdr:cNvPr>
        <xdr:cNvSpPr txBox="1"/>
      </xdr:nvSpPr>
      <xdr:spPr>
        <a:xfrm>
          <a:off x="8483111" y="162033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42,450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97</xdr:row>
      <xdr:rowOff>168694</xdr:rowOff>
    </xdr:from>
    <xdr:to>
      <xdr:col>41</xdr:col>
      <xdr:colOff>50800</xdr:colOff>
      <xdr:row>98</xdr:row>
      <xdr:rowOff>19774</xdr:rowOff>
    </xdr:to>
    <xdr:cxnSp macro="">
      <xdr:nvCxnSpPr>
        <xdr:cNvPr id="471" name="直線コネクタ 470">
          <a:extLst>
            <a:ext uri="{FF2B5EF4-FFF2-40B4-BE49-F238E27FC236}">
              <a16:creationId xmlns:a16="http://schemas.microsoft.com/office/drawing/2014/main" id="{00000000-0008-0000-0700-0000D7010000}"/>
            </a:ext>
          </a:extLst>
        </xdr:cNvPr>
        <xdr:cNvCxnSpPr/>
      </xdr:nvCxnSpPr>
      <xdr:spPr>
        <a:xfrm flipV="1">
          <a:off x="6972300" y="16799344"/>
          <a:ext cx="889000" cy="225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95</xdr:row>
      <xdr:rowOff>164948</xdr:rowOff>
    </xdr:from>
    <xdr:to>
      <xdr:col>41</xdr:col>
      <xdr:colOff>101600</xdr:colOff>
      <xdr:row>96</xdr:row>
      <xdr:rowOff>95098</xdr:rowOff>
    </xdr:to>
    <xdr:sp macro="" textlink="">
      <xdr:nvSpPr>
        <xdr:cNvPr id="472" name="フローチャート: 判断 471">
          <a:extLst>
            <a:ext uri="{FF2B5EF4-FFF2-40B4-BE49-F238E27FC236}">
              <a16:creationId xmlns:a16="http://schemas.microsoft.com/office/drawing/2014/main" id="{00000000-0008-0000-0700-0000D8010000}"/>
            </a:ext>
          </a:extLst>
        </xdr:cNvPr>
        <xdr:cNvSpPr/>
      </xdr:nvSpPr>
      <xdr:spPr>
        <a:xfrm>
          <a:off x="7810500" y="164526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94</xdr:row>
      <xdr:rowOff>111625</xdr:rowOff>
    </xdr:from>
    <xdr:ext cx="534377" cy="259045"/>
    <xdr:sp macro="" textlink="">
      <xdr:nvSpPr>
        <xdr:cNvPr id="473" name="テキスト ボックス 472">
          <a:extLst>
            <a:ext uri="{FF2B5EF4-FFF2-40B4-BE49-F238E27FC236}">
              <a16:creationId xmlns:a16="http://schemas.microsoft.com/office/drawing/2014/main" id="{00000000-0008-0000-0700-0000D9010000}"/>
            </a:ext>
          </a:extLst>
        </xdr:cNvPr>
        <xdr:cNvSpPr txBox="1"/>
      </xdr:nvSpPr>
      <xdr:spPr>
        <a:xfrm>
          <a:off x="7594111" y="162279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40,512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96</xdr:row>
      <xdr:rowOff>927</xdr:rowOff>
    </xdr:from>
    <xdr:to>
      <xdr:col>36</xdr:col>
      <xdr:colOff>165100</xdr:colOff>
      <xdr:row>96</xdr:row>
      <xdr:rowOff>102527</xdr:rowOff>
    </xdr:to>
    <xdr:sp macro="" textlink="">
      <xdr:nvSpPr>
        <xdr:cNvPr id="474" name="フローチャート: 判断 473">
          <a:extLst>
            <a:ext uri="{FF2B5EF4-FFF2-40B4-BE49-F238E27FC236}">
              <a16:creationId xmlns:a16="http://schemas.microsoft.com/office/drawing/2014/main" id="{00000000-0008-0000-0700-0000DA010000}"/>
            </a:ext>
          </a:extLst>
        </xdr:cNvPr>
        <xdr:cNvSpPr/>
      </xdr:nvSpPr>
      <xdr:spPr>
        <a:xfrm>
          <a:off x="6921500" y="164601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94</xdr:row>
      <xdr:rowOff>119054</xdr:rowOff>
    </xdr:from>
    <xdr:ext cx="534377" cy="259045"/>
    <xdr:sp macro="" textlink="">
      <xdr:nvSpPr>
        <xdr:cNvPr id="475" name="テキスト ボックス 474">
          <a:extLst>
            <a:ext uri="{FF2B5EF4-FFF2-40B4-BE49-F238E27FC236}">
              <a16:creationId xmlns:a16="http://schemas.microsoft.com/office/drawing/2014/main" id="{00000000-0008-0000-0700-0000DB010000}"/>
            </a:ext>
          </a:extLst>
        </xdr:cNvPr>
        <xdr:cNvSpPr txBox="1"/>
      </xdr:nvSpPr>
      <xdr:spPr>
        <a:xfrm>
          <a:off x="6705111" y="162353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39,927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6" name="テキスト ボックス 475">
          <a:extLst>
            <a:ext uri="{FF2B5EF4-FFF2-40B4-BE49-F238E27FC236}">
              <a16:creationId xmlns:a16="http://schemas.microsoft.com/office/drawing/2014/main" id="{00000000-0008-0000-0700-0000DC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7" name="テキスト ボックス 476">
          <a:extLst>
            <a:ext uri="{FF2B5EF4-FFF2-40B4-BE49-F238E27FC236}">
              <a16:creationId xmlns:a16="http://schemas.microsoft.com/office/drawing/2014/main" id="{00000000-0008-0000-0700-0000DD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8" name="テキスト ボックス 477">
          <a:extLst>
            <a:ext uri="{FF2B5EF4-FFF2-40B4-BE49-F238E27FC236}">
              <a16:creationId xmlns:a16="http://schemas.microsoft.com/office/drawing/2014/main" id="{00000000-0008-0000-0700-0000DE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9" name="テキスト ボックス 478">
          <a:extLst>
            <a:ext uri="{FF2B5EF4-FFF2-40B4-BE49-F238E27FC236}">
              <a16:creationId xmlns:a16="http://schemas.microsoft.com/office/drawing/2014/main" id="{00000000-0008-0000-0700-0000DF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80" name="テキスト ボックス 479">
          <a:extLst>
            <a:ext uri="{FF2B5EF4-FFF2-40B4-BE49-F238E27FC236}">
              <a16:creationId xmlns:a16="http://schemas.microsoft.com/office/drawing/2014/main" id="{00000000-0008-0000-0700-0000E0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106311</xdr:rowOff>
    </xdr:from>
    <xdr:to>
      <xdr:col>55</xdr:col>
      <xdr:colOff>50800</xdr:colOff>
      <xdr:row>98</xdr:row>
      <xdr:rowOff>36461</xdr:rowOff>
    </xdr:to>
    <xdr:sp macro="" textlink="">
      <xdr:nvSpPr>
        <xdr:cNvPr id="481" name="楕円 480">
          <a:extLst>
            <a:ext uri="{FF2B5EF4-FFF2-40B4-BE49-F238E27FC236}">
              <a16:creationId xmlns:a16="http://schemas.microsoft.com/office/drawing/2014/main" id="{00000000-0008-0000-0700-0000E1010000}"/>
            </a:ext>
          </a:extLst>
        </xdr:cNvPr>
        <xdr:cNvSpPr/>
      </xdr:nvSpPr>
      <xdr:spPr>
        <a:xfrm>
          <a:off x="10426700" y="167369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21238</xdr:rowOff>
    </xdr:from>
    <xdr:ext cx="534377" cy="259045"/>
    <xdr:sp macro="" textlink="">
      <xdr:nvSpPr>
        <xdr:cNvPr id="482" name="土木費該当値テキスト">
          <a:extLst>
            <a:ext uri="{FF2B5EF4-FFF2-40B4-BE49-F238E27FC236}">
              <a16:creationId xmlns:a16="http://schemas.microsoft.com/office/drawing/2014/main" id="{00000000-0008-0000-0700-0000E2010000}"/>
            </a:ext>
          </a:extLst>
        </xdr:cNvPr>
        <xdr:cNvSpPr txBox="1"/>
      </xdr:nvSpPr>
      <xdr:spPr>
        <a:xfrm>
          <a:off x="10528300" y="166518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18,129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97</xdr:row>
      <xdr:rowOff>101854</xdr:rowOff>
    </xdr:from>
    <xdr:to>
      <xdr:col>50</xdr:col>
      <xdr:colOff>165100</xdr:colOff>
      <xdr:row>98</xdr:row>
      <xdr:rowOff>32004</xdr:rowOff>
    </xdr:to>
    <xdr:sp macro="" textlink="">
      <xdr:nvSpPr>
        <xdr:cNvPr id="483" name="楕円 482">
          <a:extLst>
            <a:ext uri="{FF2B5EF4-FFF2-40B4-BE49-F238E27FC236}">
              <a16:creationId xmlns:a16="http://schemas.microsoft.com/office/drawing/2014/main" id="{00000000-0008-0000-0700-0000E3010000}"/>
            </a:ext>
          </a:extLst>
        </xdr:cNvPr>
        <xdr:cNvSpPr/>
      </xdr:nvSpPr>
      <xdr:spPr>
        <a:xfrm>
          <a:off x="9588500" y="167325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98</xdr:row>
      <xdr:rowOff>23131</xdr:rowOff>
    </xdr:from>
    <xdr:ext cx="534377" cy="259045"/>
    <xdr:sp macro="" textlink="">
      <xdr:nvSpPr>
        <xdr:cNvPr id="484" name="テキスト ボックス 483">
          <a:extLst>
            <a:ext uri="{FF2B5EF4-FFF2-40B4-BE49-F238E27FC236}">
              <a16:creationId xmlns:a16="http://schemas.microsoft.com/office/drawing/2014/main" id="{00000000-0008-0000-0700-0000E4010000}"/>
            </a:ext>
          </a:extLst>
        </xdr:cNvPr>
        <xdr:cNvSpPr txBox="1"/>
      </xdr:nvSpPr>
      <xdr:spPr>
        <a:xfrm>
          <a:off x="9372111" y="168252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18,480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97</xdr:row>
      <xdr:rowOff>103009</xdr:rowOff>
    </xdr:from>
    <xdr:to>
      <xdr:col>46</xdr:col>
      <xdr:colOff>38100</xdr:colOff>
      <xdr:row>98</xdr:row>
      <xdr:rowOff>33159</xdr:rowOff>
    </xdr:to>
    <xdr:sp macro="" textlink="">
      <xdr:nvSpPr>
        <xdr:cNvPr id="485" name="楕円 484">
          <a:extLst>
            <a:ext uri="{FF2B5EF4-FFF2-40B4-BE49-F238E27FC236}">
              <a16:creationId xmlns:a16="http://schemas.microsoft.com/office/drawing/2014/main" id="{00000000-0008-0000-0700-0000E5010000}"/>
            </a:ext>
          </a:extLst>
        </xdr:cNvPr>
        <xdr:cNvSpPr/>
      </xdr:nvSpPr>
      <xdr:spPr>
        <a:xfrm>
          <a:off x="8699500" y="167336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98</xdr:row>
      <xdr:rowOff>24286</xdr:rowOff>
    </xdr:from>
    <xdr:ext cx="534377" cy="259045"/>
    <xdr:sp macro="" textlink="">
      <xdr:nvSpPr>
        <xdr:cNvPr id="486" name="テキスト ボックス 485">
          <a:extLst>
            <a:ext uri="{FF2B5EF4-FFF2-40B4-BE49-F238E27FC236}">
              <a16:creationId xmlns:a16="http://schemas.microsoft.com/office/drawing/2014/main" id="{00000000-0008-0000-0700-0000E6010000}"/>
            </a:ext>
          </a:extLst>
        </xdr:cNvPr>
        <xdr:cNvSpPr txBox="1"/>
      </xdr:nvSpPr>
      <xdr:spPr>
        <a:xfrm>
          <a:off x="8483111" y="168263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18,389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97</xdr:row>
      <xdr:rowOff>117894</xdr:rowOff>
    </xdr:from>
    <xdr:to>
      <xdr:col>41</xdr:col>
      <xdr:colOff>101600</xdr:colOff>
      <xdr:row>98</xdr:row>
      <xdr:rowOff>48044</xdr:rowOff>
    </xdr:to>
    <xdr:sp macro="" textlink="">
      <xdr:nvSpPr>
        <xdr:cNvPr id="487" name="楕円 486">
          <a:extLst>
            <a:ext uri="{FF2B5EF4-FFF2-40B4-BE49-F238E27FC236}">
              <a16:creationId xmlns:a16="http://schemas.microsoft.com/office/drawing/2014/main" id="{00000000-0008-0000-0700-0000E7010000}"/>
            </a:ext>
          </a:extLst>
        </xdr:cNvPr>
        <xdr:cNvSpPr/>
      </xdr:nvSpPr>
      <xdr:spPr>
        <a:xfrm>
          <a:off x="7810500" y="167485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98</xdr:row>
      <xdr:rowOff>39171</xdr:rowOff>
    </xdr:from>
    <xdr:ext cx="534377" cy="259045"/>
    <xdr:sp macro="" textlink="">
      <xdr:nvSpPr>
        <xdr:cNvPr id="488" name="テキスト ボックス 487">
          <a:extLst>
            <a:ext uri="{FF2B5EF4-FFF2-40B4-BE49-F238E27FC236}">
              <a16:creationId xmlns:a16="http://schemas.microsoft.com/office/drawing/2014/main" id="{00000000-0008-0000-0700-0000E8010000}"/>
            </a:ext>
          </a:extLst>
        </xdr:cNvPr>
        <xdr:cNvSpPr txBox="1"/>
      </xdr:nvSpPr>
      <xdr:spPr>
        <a:xfrm>
          <a:off x="7594111" y="168412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17,217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140424</xdr:rowOff>
    </xdr:from>
    <xdr:to>
      <xdr:col>36</xdr:col>
      <xdr:colOff>165100</xdr:colOff>
      <xdr:row>98</xdr:row>
      <xdr:rowOff>70574</xdr:rowOff>
    </xdr:to>
    <xdr:sp macro="" textlink="">
      <xdr:nvSpPr>
        <xdr:cNvPr id="489" name="楕円 488">
          <a:extLst>
            <a:ext uri="{FF2B5EF4-FFF2-40B4-BE49-F238E27FC236}">
              <a16:creationId xmlns:a16="http://schemas.microsoft.com/office/drawing/2014/main" id="{00000000-0008-0000-0700-0000E9010000}"/>
            </a:ext>
          </a:extLst>
        </xdr:cNvPr>
        <xdr:cNvSpPr/>
      </xdr:nvSpPr>
      <xdr:spPr>
        <a:xfrm>
          <a:off x="6921500" y="167710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98</xdr:row>
      <xdr:rowOff>61701</xdr:rowOff>
    </xdr:from>
    <xdr:ext cx="534377" cy="259045"/>
    <xdr:sp macro="" textlink="">
      <xdr:nvSpPr>
        <xdr:cNvPr id="490" name="テキスト ボックス 489">
          <a:extLst>
            <a:ext uri="{FF2B5EF4-FFF2-40B4-BE49-F238E27FC236}">
              <a16:creationId xmlns:a16="http://schemas.microsoft.com/office/drawing/2014/main" id="{00000000-0008-0000-0700-0000EA010000}"/>
            </a:ext>
          </a:extLst>
        </xdr:cNvPr>
        <xdr:cNvSpPr txBox="1"/>
      </xdr:nvSpPr>
      <xdr:spPr>
        <a:xfrm>
          <a:off x="6705111" y="168638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15,443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1" name="正方形/長方形 490">
          <a:extLst>
            <a:ext uri="{FF2B5EF4-FFF2-40B4-BE49-F238E27FC236}">
              <a16:creationId xmlns:a16="http://schemas.microsoft.com/office/drawing/2014/main" id="{00000000-0008-0000-0700-0000EB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2" name="正方形/長方形 491">
          <a:extLst>
            <a:ext uri="{FF2B5EF4-FFF2-40B4-BE49-F238E27FC236}">
              <a16:creationId xmlns:a16="http://schemas.microsoft.com/office/drawing/2014/main" id="{00000000-0008-0000-0700-0000EC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3" name="正方形/長方形 492">
          <a:extLst>
            <a:ext uri="{FF2B5EF4-FFF2-40B4-BE49-F238E27FC236}">
              <a16:creationId xmlns:a16="http://schemas.microsoft.com/office/drawing/2014/main" id="{00000000-0008-0000-0700-0000ED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4" name="正方形/長方形 493">
          <a:extLst>
            <a:ext uri="{FF2B5EF4-FFF2-40B4-BE49-F238E27FC236}">
              <a16:creationId xmlns:a16="http://schemas.microsoft.com/office/drawing/2014/main" id="{00000000-0008-0000-0700-0000EE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5" name="正方形/長方形 494">
          <a:extLst>
            <a:ext uri="{FF2B5EF4-FFF2-40B4-BE49-F238E27FC236}">
              <a16:creationId xmlns:a16="http://schemas.microsoft.com/office/drawing/2014/main" id="{00000000-0008-0000-0700-0000EF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6" name="正方形/長方形 495">
          <a:extLst>
            <a:ext uri="{FF2B5EF4-FFF2-40B4-BE49-F238E27FC236}">
              <a16:creationId xmlns:a16="http://schemas.microsoft.com/office/drawing/2014/main" id="{00000000-0008-0000-0700-0000F0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7" name="正方形/長方形 496">
          <a:extLst>
            <a:ext uri="{FF2B5EF4-FFF2-40B4-BE49-F238E27FC236}">
              <a16:creationId xmlns:a16="http://schemas.microsoft.com/office/drawing/2014/main" id="{00000000-0008-0000-0700-0000F1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18,074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8" name="正方形/長方形 497">
          <a:extLst>
            <a:ext uri="{FF2B5EF4-FFF2-40B4-BE49-F238E27FC236}">
              <a16:creationId xmlns:a16="http://schemas.microsoft.com/office/drawing/2014/main" id="{00000000-0008-0000-0700-0000F2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9" name="テキスト ボックス 498">
          <a:extLst>
            <a:ext uri="{FF2B5EF4-FFF2-40B4-BE49-F238E27FC236}">
              <a16:creationId xmlns:a16="http://schemas.microsoft.com/office/drawing/2014/main" id="{00000000-0008-0000-0700-0000F3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0" name="直線コネクタ 499">
          <a:extLst>
            <a:ext uri="{FF2B5EF4-FFF2-40B4-BE49-F238E27FC236}">
              <a16:creationId xmlns:a16="http://schemas.microsoft.com/office/drawing/2014/main" id="{00000000-0008-0000-0700-0000F4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40</xdr:row>
      <xdr:rowOff>111777</xdr:rowOff>
    </xdr:from>
    <xdr:ext cx="248786" cy="259045"/>
    <xdr:sp macro="" textlink="">
      <xdr:nvSpPr>
        <xdr:cNvPr id="501" name="テキスト ボックス 500">
          <a:extLst>
            <a:ext uri="{FF2B5EF4-FFF2-40B4-BE49-F238E27FC236}">
              <a16:creationId xmlns:a16="http://schemas.microsoft.com/office/drawing/2014/main" id="{00000000-0008-0000-0700-0000F5010000}"/>
            </a:ext>
          </a:extLst>
        </xdr:cNvPr>
        <xdr:cNvSpPr txBox="1"/>
      </xdr:nvSpPr>
      <xdr:spPr>
        <a:xfrm>
          <a:off x="12197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39</xdr:row>
      <xdr:rowOff>98878</xdr:rowOff>
    </xdr:from>
    <xdr:to>
      <xdr:col>89</xdr:col>
      <xdr:colOff>177800</xdr:colOff>
      <xdr:row>39</xdr:row>
      <xdr:rowOff>98878</xdr:rowOff>
    </xdr:to>
    <xdr:cxnSp macro="">
      <xdr:nvCxnSpPr>
        <xdr:cNvPr id="502" name="直線コネクタ 501">
          <a:extLst>
            <a:ext uri="{FF2B5EF4-FFF2-40B4-BE49-F238E27FC236}">
              <a16:creationId xmlns:a16="http://schemas.microsoft.com/office/drawing/2014/main" id="{00000000-0008-0000-0700-0000F6010000}"/>
            </a:ext>
          </a:extLst>
        </xdr:cNvPr>
        <xdr:cNvCxnSpPr/>
      </xdr:nvCxnSpPr>
      <xdr:spPr>
        <a:xfrm>
          <a:off x="12446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38</xdr:row>
      <xdr:rowOff>128105</xdr:rowOff>
    </xdr:from>
    <xdr:ext cx="531299" cy="259045"/>
    <xdr:sp macro="" textlink="">
      <xdr:nvSpPr>
        <xdr:cNvPr id="503" name="テキスト ボックス 502">
          <a:extLst>
            <a:ext uri="{FF2B5EF4-FFF2-40B4-BE49-F238E27FC236}">
              <a16:creationId xmlns:a16="http://schemas.microsoft.com/office/drawing/2014/main" id="{00000000-0008-0000-0700-0000F7010000}"/>
            </a:ext>
          </a:extLst>
        </xdr:cNvPr>
        <xdr:cNvSpPr txBox="1"/>
      </xdr:nvSpPr>
      <xdr:spPr>
        <a:xfrm>
          <a:off x="11914701" y="6643205"/>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115207</xdr:rowOff>
    </xdr:from>
    <xdr:to>
      <xdr:col>89</xdr:col>
      <xdr:colOff>177800</xdr:colOff>
      <xdr:row>37</xdr:row>
      <xdr:rowOff>115207</xdr:rowOff>
    </xdr:to>
    <xdr:cxnSp macro="">
      <xdr:nvCxnSpPr>
        <xdr:cNvPr id="504" name="直線コネクタ 503">
          <a:extLst>
            <a:ext uri="{FF2B5EF4-FFF2-40B4-BE49-F238E27FC236}">
              <a16:creationId xmlns:a16="http://schemas.microsoft.com/office/drawing/2014/main" id="{00000000-0008-0000-0700-0000F8010000}"/>
            </a:ext>
          </a:extLst>
        </xdr:cNvPr>
        <xdr:cNvCxnSpPr/>
      </xdr:nvCxnSpPr>
      <xdr:spPr>
        <a:xfrm>
          <a:off x="12446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144434</xdr:rowOff>
    </xdr:from>
    <xdr:ext cx="531299" cy="259045"/>
    <xdr:sp macro="" textlink="">
      <xdr:nvSpPr>
        <xdr:cNvPr id="505" name="テキスト ボックス 504">
          <a:extLst>
            <a:ext uri="{FF2B5EF4-FFF2-40B4-BE49-F238E27FC236}">
              <a16:creationId xmlns:a16="http://schemas.microsoft.com/office/drawing/2014/main" id="{00000000-0008-0000-0700-0000F9010000}"/>
            </a:ext>
          </a:extLst>
        </xdr:cNvPr>
        <xdr:cNvSpPr txBox="1"/>
      </xdr:nvSpPr>
      <xdr:spPr>
        <a:xfrm>
          <a:off x="11914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131536</xdr:rowOff>
    </xdr:from>
    <xdr:to>
      <xdr:col>89</xdr:col>
      <xdr:colOff>177800</xdr:colOff>
      <xdr:row>35</xdr:row>
      <xdr:rowOff>131536</xdr:rowOff>
    </xdr:to>
    <xdr:cxnSp macro="">
      <xdr:nvCxnSpPr>
        <xdr:cNvPr id="506" name="直線コネクタ 505">
          <a:extLst>
            <a:ext uri="{FF2B5EF4-FFF2-40B4-BE49-F238E27FC236}">
              <a16:creationId xmlns:a16="http://schemas.microsoft.com/office/drawing/2014/main" id="{00000000-0008-0000-0700-0000FA010000}"/>
            </a:ext>
          </a:extLst>
        </xdr:cNvPr>
        <xdr:cNvCxnSpPr/>
      </xdr:nvCxnSpPr>
      <xdr:spPr>
        <a:xfrm>
          <a:off x="12446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34</xdr:row>
      <xdr:rowOff>160763</xdr:rowOff>
    </xdr:from>
    <xdr:ext cx="531299" cy="259045"/>
    <xdr:sp macro="" textlink="">
      <xdr:nvSpPr>
        <xdr:cNvPr id="507" name="テキスト ボックス 506">
          <a:extLst>
            <a:ext uri="{FF2B5EF4-FFF2-40B4-BE49-F238E27FC236}">
              <a16:creationId xmlns:a16="http://schemas.microsoft.com/office/drawing/2014/main" id="{00000000-0008-0000-0700-0000FB010000}"/>
            </a:ext>
          </a:extLst>
        </xdr:cNvPr>
        <xdr:cNvSpPr txBox="1"/>
      </xdr:nvSpPr>
      <xdr:spPr>
        <a:xfrm>
          <a:off x="11914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147864</xdr:rowOff>
    </xdr:from>
    <xdr:to>
      <xdr:col>89</xdr:col>
      <xdr:colOff>177800</xdr:colOff>
      <xdr:row>33</xdr:row>
      <xdr:rowOff>147864</xdr:rowOff>
    </xdr:to>
    <xdr:cxnSp macro="">
      <xdr:nvCxnSpPr>
        <xdr:cNvPr id="508" name="直線コネクタ 507">
          <a:extLst>
            <a:ext uri="{FF2B5EF4-FFF2-40B4-BE49-F238E27FC236}">
              <a16:creationId xmlns:a16="http://schemas.microsoft.com/office/drawing/2014/main" id="{00000000-0008-0000-0700-0000FC010000}"/>
            </a:ext>
          </a:extLst>
        </xdr:cNvPr>
        <xdr:cNvCxnSpPr/>
      </xdr:nvCxnSpPr>
      <xdr:spPr>
        <a:xfrm>
          <a:off x="12446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33</xdr:row>
      <xdr:rowOff>5641</xdr:rowOff>
    </xdr:from>
    <xdr:ext cx="531299" cy="259045"/>
    <xdr:sp macro="" textlink="">
      <xdr:nvSpPr>
        <xdr:cNvPr id="509" name="テキスト ボックス 508">
          <a:extLst>
            <a:ext uri="{FF2B5EF4-FFF2-40B4-BE49-F238E27FC236}">
              <a16:creationId xmlns:a16="http://schemas.microsoft.com/office/drawing/2014/main" id="{00000000-0008-0000-0700-0000FD010000}"/>
            </a:ext>
          </a:extLst>
        </xdr:cNvPr>
        <xdr:cNvSpPr txBox="1"/>
      </xdr:nvSpPr>
      <xdr:spPr>
        <a:xfrm>
          <a:off x="11914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164193</xdr:rowOff>
    </xdr:from>
    <xdr:to>
      <xdr:col>89</xdr:col>
      <xdr:colOff>177800</xdr:colOff>
      <xdr:row>31</xdr:row>
      <xdr:rowOff>164193</xdr:rowOff>
    </xdr:to>
    <xdr:cxnSp macro="">
      <xdr:nvCxnSpPr>
        <xdr:cNvPr id="510" name="直線コネクタ 509">
          <a:extLst>
            <a:ext uri="{FF2B5EF4-FFF2-40B4-BE49-F238E27FC236}">
              <a16:creationId xmlns:a16="http://schemas.microsoft.com/office/drawing/2014/main" id="{00000000-0008-0000-0700-0000FE010000}"/>
            </a:ext>
          </a:extLst>
        </xdr:cNvPr>
        <xdr:cNvCxnSpPr/>
      </xdr:nvCxnSpPr>
      <xdr:spPr>
        <a:xfrm>
          <a:off x="12446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31</xdr:row>
      <xdr:rowOff>21970</xdr:rowOff>
    </xdr:from>
    <xdr:ext cx="531299" cy="259045"/>
    <xdr:sp macro="" textlink="">
      <xdr:nvSpPr>
        <xdr:cNvPr id="511" name="テキスト ボックス 510">
          <a:extLst>
            <a:ext uri="{FF2B5EF4-FFF2-40B4-BE49-F238E27FC236}">
              <a16:creationId xmlns:a16="http://schemas.microsoft.com/office/drawing/2014/main" id="{00000000-0008-0000-0700-0000FF010000}"/>
            </a:ext>
          </a:extLst>
        </xdr:cNvPr>
        <xdr:cNvSpPr txBox="1"/>
      </xdr:nvSpPr>
      <xdr:spPr>
        <a:xfrm>
          <a:off x="11914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9072</xdr:rowOff>
    </xdr:from>
    <xdr:to>
      <xdr:col>89</xdr:col>
      <xdr:colOff>177800</xdr:colOff>
      <xdr:row>30</xdr:row>
      <xdr:rowOff>9072</xdr:rowOff>
    </xdr:to>
    <xdr:cxnSp macro="">
      <xdr:nvCxnSpPr>
        <xdr:cNvPr id="512" name="直線コネクタ 511">
          <a:extLst>
            <a:ext uri="{FF2B5EF4-FFF2-40B4-BE49-F238E27FC236}">
              <a16:creationId xmlns:a16="http://schemas.microsoft.com/office/drawing/2014/main" id="{00000000-0008-0000-0700-000000020000}"/>
            </a:ext>
          </a:extLst>
        </xdr:cNvPr>
        <xdr:cNvCxnSpPr/>
      </xdr:nvCxnSpPr>
      <xdr:spPr>
        <a:xfrm>
          <a:off x="12446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29</xdr:row>
      <xdr:rowOff>38299</xdr:rowOff>
    </xdr:from>
    <xdr:ext cx="531299" cy="259045"/>
    <xdr:sp macro="" textlink="">
      <xdr:nvSpPr>
        <xdr:cNvPr id="513" name="テキスト ボックス 512">
          <a:extLst>
            <a:ext uri="{FF2B5EF4-FFF2-40B4-BE49-F238E27FC236}">
              <a16:creationId xmlns:a16="http://schemas.microsoft.com/office/drawing/2014/main" id="{00000000-0008-0000-0700-000001020000}"/>
            </a:ext>
          </a:extLst>
        </xdr:cNvPr>
        <xdr:cNvSpPr txBox="1"/>
      </xdr:nvSpPr>
      <xdr:spPr>
        <a:xfrm>
          <a:off x="11914701" y="5010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4" name="直線コネクタ 513">
          <a:extLst>
            <a:ext uri="{FF2B5EF4-FFF2-40B4-BE49-F238E27FC236}">
              <a16:creationId xmlns:a16="http://schemas.microsoft.com/office/drawing/2014/main" id="{00000000-0008-0000-0700-00000202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27</xdr:row>
      <xdr:rowOff>54627</xdr:rowOff>
    </xdr:from>
    <xdr:ext cx="531299" cy="259045"/>
    <xdr:sp macro="" textlink="">
      <xdr:nvSpPr>
        <xdr:cNvPr id="515" name="テキスト ボックス 514">
          <a:extLst>
            <a:ext uri="{FF2B5EF4-FFF2-40B4-BE49-F238E27FC236}">
              <a16:creationId xmlns:a16="http://schemas.microsoft.com/office/drawing/2014/main" id="{00000000-0008-0000-0700-000003020000}"/>
            </a:ext>
          </a:extLst>
        </xdr:cNvPr>
        <xdr:cNvSpPr txBox="1"/>
      </xdr:nvSpPr>
      <xdr:spPr>
        <a:xfrm>
          <a:off x="11914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6" name="消防費グラフ枠">
          <a:extLst>
            <a:ext uri="{FF2B5EF4-FFF2-40B4-BE49-F238E27FC236}">
              <a16:creationId xmlns:a16="http://schemas.microsoft.com/office/drawing/2014/main" id="{00000000-0008-0000-0700-000004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27131</xdr:rowOff>
    </xdr:from>
    <xdr:to>
      <xdr:col>85</xdr:col>
      <xdr:colOff>126364</xdr:colOff>
      <xdr:row>39</xdr:row>
      <xdr:rowOff>58482</xdr:rowOff>
    </xdr:to>
    <xdr:cxnSp macro="">
      <xdr:nvCxnSpPr>
        <xdr:cNvPr id="517" name="直線コネクタ 516">
          <a:extLst>
            <a:ext uri="{FF2B5EF4-FFF2-40B4-BE49-F238E27FC236}">
              <a16:creationId xmlns:a16="http://schemas.microsoft.com/office/drawing/2014/main" id="{00000000-0008-0000-0700-000005020000}"/>
            </a:ext>
          </a:extLst>
        </xdr:cNvPr>
        <xdr:cNvCxnSpPr/>
      </xdr:nvCxnSpPr>
      <xdr:spPr>
        <a:xfrm flipV="1">
          <a:off x="16317595" y="5342081"/>
          <a:ext cx="1269" cy="140295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62309</xdr:rowOff>
    </xdr:from>
    <xdr:ext cx="534377" cy="259045"/>
    <xdr:sp macro="" textlink="">
      <xdr:nvSpPr>
        <xdr:cNvPr id="518" name="消防費最小値テキスト">
          <a:extLst>
            <a:ext uri="{FF2B5EF4-FFF2-40B4-BE49-F238E27FC236}">
              <a16:creationId xmlns:a16="http://schemas.microsoft.com/office/drawing/2014/main" id="{00000000-0008-0000-0700-000006020000}"/>
            </a:ext>
          </a:extLst>
        </xdr:cNvPr>
        <xdr:cNvSpPr txBox="1"/>
      </xdr:nvSpPr>
      <xdr:spPr>
        <a:xfrm>
          <a:off x="16370300" y="67488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11,237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58482</xdr:rowOff>
    </xdr:from>
    <xdr:to>
      <xdr:col>86</xdr:col>
      <xdr:colOff>25400</xdr:colOff>
      <xdr:row>39</xdr:row>
      <xdr:rowOff>58482</xdr:rowOff>
    </xdr:to>
    <xdr:cxnSp macro="">
      <xdr:nvCxnSpPr>
        <xdr:cNvPr id="519" name="直線コネクタ 518">
          <a:extLst>
            <a:ext uri="{FF2B5EF4-FFF2-40B4-BE49-F238E27FC236}">
              <a16:creationId xmlns:a16="http://schemas.microsoft.com/office/drawing/2014/main" id="{00000000-0008-0000-0700-000007020000}"/>
            </a:ext>
          </a:extLst>
        </xdr:cNvPr>
        <xdr:cNvCxnSpPr/>
      </xdr:nvCxnSpPr>
      <xdr:spPr>
        <a:xfrm>
          <a:off x="16230600" y="67450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145258</xdr:rowOff>
    </xdr:from>
    <xdr:ext cx="534377" cy="259045"/>
    <xdr:sp macro="" textlink="">
      <xdr:nvSpPr>
        <xdr:cNvPr id="520" name="消防費最大値テキスト">
          <a:extLst>
            <a:ext uri="{FF2B5EF4-FFF2-40B4-BE49-F238E27FC236}">
              <a16:creationId xmlns:a16="http://schemas.microsoft.com/office/drawing/2014/main" id="{00000000-0008-0000-0700-000008020000}"/>
            </a:ext>
          </a:extLst>
        </xdr:cNvPr>
        <xdr:cNvSpPr txBox="1"/>
      </xdr:nvSpPr>
      <xdr:spPr>
        <a:xfrm>
          <a:off x="16370300" y="51173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54,197</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31</xdr:row>
      <xdr:rowOff>27131</xdr:rowOff>
    </xdr:from>
    <xdr:to>
      <xdr:col>86</xdr:col>
      <xdr:colOff>25400</xdr:colOff>
      <xdr:row>31</xdr:row>
      <xdr:rowOff>27131</xdr:rowOff>
    </xdr:to>
    <xdr:cxnSp macro="">
      <xdr:nvCxnSpPr>
        <xdr:cNvPr id="521" name="直線コネクタ 520">
          <a:extLst>
            <a:ext uri="{FF2B5EF4-FFF2-40B4-BE49-F238E27FC236}">
              <a16:creationId xmlns:a16="http://schemas.microsoft.com/office/drawing/2014/main" id="{00000000-0008-0000-0700-000009020000}"/>
            </a:ext>
          </a:extLst>
        </xdr:cNvPr>
        <xdr:cNvCxnSpPr/>
      </xdr:nvCxnSpPr>
      <xdr:spPr>
        <a:xfrm>
          <a:off x="16230600" y="53420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38</xdr:row>
      <xdr:rowOff>3683</xdr:rowOff>
    </xdr:from>
    <xdr:to>
      <xdr:col>85</xdr:col>
      <xdr:colOff>127000</xdr:colOff>
      <xdr:row>38</xdr:row>
      <xdr:rowOff>62302</xdr:rowOff>
    </xdr:to>
    <xdr:cxnSp macro="">
      <xdr:nvCxnSpPr>
        <xdr:cNvPr id="522" name="直線コネクタ 521">
          <a:extLst>
            <a:ext uri="{FF2B5EF4-FFF2-40B4-BE49-F238E27FC236}">
              <a16:creationId xmlns:a16="http://schemas.microsoft.com/office/drawing/2014/main" id="{00000000-0008-0000-0700-00000A020000}"/>
            </a:ext>
          </a:extLst>
        </xdr:cNvPr>
        <xdr:cNvCxnSpPr/>
      </xdr:nvCxnSpPr>
      <xdr:spPr>
        <a:xfrm flipV="1">
          <a:off x="15481300" y="6518783"/>
          <a:ext cx="838200" cy="586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36</xdr:row>
      <xdr:rowOff>142507</xdr:rowOff>
    </xdr:from>
    <xdr:ext cx="534377" cy="259045"/>
    <xdr:sp macro="" textlink="">
      <xdr:nvSpPr>
        <xdr:cNvPr id="523" name="消防費平均値テキスト">
          <a:extLst>
            <a:ext uri="{FF2B5EF4-FFF2-40B4-BE49-F238E27FC236}">
              <a16:creationId xmlns:a16="http://schemas.microsoft.com/office/drawing/2014/main" id="{00000000-0008-0000-0700-00000B020000}"/>
            </a:ext>
          </a:extLst>
        </xdr:cNvPr>
        <xdr:cNvSpPr txBox="1"/>
      </xdr:nvSpPr>
      <xdr:spPr>
        <a:xfrm>
          <a:off x="16370300" y="631470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18,309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119630</xdr:rowOff>
    </xdr:from>
    <xdr:to>
      <xdr:col>85</xdr:col>
      <xdr:colOff>177800</xdr:colOff>
      <xdr:row>38</xdr:row>
      <xdr:rowOff>49780</xdr:rowOff>
    </xdr:to>
    <xdr:sp macro="" textlink="">
      <xdr:nvSpPr>
        <xdr:cNvPr id="524" name="フローチャート: 判断 523">
          <a:extLst>
            <a:ext uri="{FF2B5EF4-FFF2-40B4-BE49-F238E27FC236}">
              <a16:creationId xmlns:a16="http://schemas.microsoft.com/office/drawing/2014/main" id="{00000000-0008-0000-0700-00000C020000}"/>
            </a:ext>
          </a:extLst>
        </xdr:cNvPr>
        <xdr:cNvSpPr/>
      </xdr:nvSpPr>
      <xdr:spPr>
        <a:xfrm>
          <a:off x="16268700" y="6463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38</xdr:row>
      <xdr:rowOff>62302</xdr:rowOff>
    </xdr:from>
    <xdr:to>
      <xdr:col>81</xdr:col>
      <xdr:colOff>50800</xdr:colOff>
      <xdr:row>38</xdr:row>
      <xdr:rowOff>115501</xdr:rowOff>
    </xdr:to>
    <xdr:cxnSp macro="">
      <xdr:nvCxnSpPr>
        <xdr:cNvPr id="525" name="直線コネクタ 524">
          <a:extLst>
            <a:ext uri="{FF2B5EF4-FFF2-40B4-BE49-F238E27FC236}">
              <a16:creationId xmlns:a16="http://schemas.microsoft.com/office/drawing/2014/main" id="{00000000-0008-0000-0700-00000D020000}"/>
            </a:ext>
          </a:extLst>
        </xdr:cNvPr>
        <xdr:cNvCxnSpPr/>
      </xdr:nvCxnSpPr>
      <xdr:spPr>
        <a:xfrm flipV="1">
          <a:off x="14592300" y="6577402"/>
          <a:ext cx="889000" cy="531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37</xdr:row>
      <xdr:rowOff>168159</xdr:rowOff>
    </xdr:from>
    <xdr:to>
      <xdr:col>81</xdr:col>
      <xdr:colOff>101600</xdr:colOff>
      <xdr:row>38</xdr:row>
      <xdr:rowOff>98309</xdr:rowOff>
    </xdr:to>
    <xdr:sp macro="" textlink="">
      <xdr:nvSpPr>
        <xdr:cNvPr id="526" name="フローチャート: 判断 525">
          <a:extLst>
            <a:ext uri="{FF2B5EF4-FFF2-40B4-BE49-F238E27FC236}">
              <a16:creationId xmlns:a16="http://schemas.microsoft.com/office/drawing/2014/main" id="{00000000-0008-0000-0700-00000E020000}"/>
            </a:ext>
          </a:extLst>
        </xdr:cNvPr>
        <xdr:cNvSpPr/>
      </xdr:nvSpPr>
      <xdr:spPr>
        <a:xfrm>
          <a:off x="15430500" y="65118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36</xdr:row>
      <xdr:rowOff>114836</xdr:rowOff>
    </xdr:from>
    <xdr:ext cx="534377" cy="259045"/>
    <xdr:sp macro="" textlink="">
      <xdr:nvSpPr>
        <xdr:cNvPr id="527" name="テキスト ボックス 526">
          <a:extLst>
            <a:ext uri="{FF2B5EF4-FFF2-40B4-BE49-F238E27FC236}">
              <a16:creationId xmlns:a16="http://schemas.microsoft.com/office/drawing/2014/main" id="{00000000-0008-0000-0700-00000F020000}"/>
            </a:ext>
          </a:extLst>
        </xdr:cNvPr>
        <xdr:cNvSpPr txBox="1"/>
      </xdr:nvSpPr>
      <xdr:spPr>
        <a:xfrm>
          <a:off x="15214111" y="62870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16,823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38</xdr:row>
      <xdr:rowOff>101230</xdr:rowOff>
    </xdr:from>
    <xdr:to>
      <xdr:col>76</xdr:col>
      <xdr:colOff>114300</xdr:colOff>
      <xdr:row>38</xdr:row>
      <xdr:rowOff>115501</xdr:rowOff>
    </xdr:to>
    <xdr:cxnSp macro="">
      <xdr:nvCxnSpPr>
        <xdr:cNvPr id="528" name="直線コネクタ 527">
          <a:extLst>
            <a:ext uri="{FF2B5EF4-FFF2-40B4-BE49-F238E27FC236}">
              <a16:creationId xmlns:a16="http://schemas.microsoft.com/office/drawing/2014/main" id="{00000000-0008-0000-0700-000010020000}"/>
            </a:ext>
          </a:extLst>
        </xdr:cNvPr>
        <xdr:cNvCxnSpPr/>
      </xdr:nvCxnSpPr>
      <xdr:spPr>
        <a:xfrm>
          <a:off x="13703300" y="6616330"/>
          <a:ext cx="889000" cy="142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4677</xdr:rowOff>
    </xdr:from>
    <xdr:to>
      <xdr:col>76</xdr:col>
      <xdr:colOff>165100</xdr:colOff>
      <xdr:row>38</xdr:row>
      <xdr:rowOff>106277</xdr:rowOff>
    </xdr:to>
    <xdr:sp macro="" textlink="">
      <xdr:nvSpPr>
        <xdr:cNvPr id="529" name="フローチャート: 判断 528">
          <a:extLst>
            <a:ext uri="{FF2B5EF4-FFF2-40B4-BE49-F238E27FC236}">
              <a16:creationId xmlns:a16="http://schemas.microsoft.com/office/drawing/2014/main" id="{00000000-0008-0000-0700-000011020000}"/>
            </a:ext>
          </a:extLst>
        </xdr:cNvPr>
        <xdr:cNvSpPr/>
      </xdr:nvSpPr>
      <xdr:spPr>
        <a:xfrm>
          <a:off x="14541500" y="65197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36</xdr:row>
      <xdr:rowOff>122804</xdr:rowOff>
    </xdr:from>
    <xdr:ext cx="534377" cy="259045"/>
    <xdr:sp macro="" textlink="">
      <xdr:nvSpPr>
        <xdr:cNvPr id="530" name="テキスト ボックス 529">
          <a:extLst>
            <a:ext uri="{FF2B5EF4-FFF2-40B4-BE49-F238E27FC236}">
              <a16:creationId xmlns:a16="http://schemas.microsoft.com/office/drawing/2014/main" id="{00000000-0008-0000-0700-000012020000}"/>
            </a:ext>
          </a:extLst>
        </xdr:cNvPr>
        <xdr:cNvSpPr txBox="1"/>
      </xdr:nvSpPr>
      <xdr:spPr>
        <a:xfrm>
          <a:off x="14325111" y="62950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16,579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34</xdr:row>
      <xdr:rowOff>9398</xdr:rowOff>
    </xdr:from>
    <xdr:to>
      <xdr:col>71</xdr:col>
      <xdr:colOff>177800</xdr:colOff>
      <xdr:row>38</xdr:row>
      <xdr:rowOff>101230</xdr:rowOff>
    </xdr:to>
    <xdr:cxnSp macro="">
      <xdr:nvCxnSpPr>
        <xdr:cNvPr id="531" name="直線コネクタ 530">
          <a:extLst>
            <a:ext uri="{FF2B5EF4-FFF2-40B4-BE49-F238E27FC236}">
              <a16:creationId xmlns:a16="http://schemas.microsoft.com/office/drawing/2014/main" id="{00000000-0008-0000-0700-000013020000}"/>
            </a:ext>
          </a:extLst>
        </xdr:cNvPr>
        <xdr:cNvCxnSpPr/>
      </xdr:nvCxnSpPr>
      <xdr:spPr>
        <a:xfrm>
          <a:off x="12814300" y="5838698"/>
          <a:ext cx="889000" cy="7776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162052</xdr:rowOff>
    </xdr:from>
    <xdr:to>
      <xdr:col>72</xdr:col>
      <xdr:colOff>38100</xdr:colOff>
      <xdr:row>38</xdr:row>
      <xdr:rowOff>92202</xdr:rowOff>
    </xdr:to>
    <xdr:sp macro="" textlink="">
      <xdr:nvSpPr>
        <xdr:cNvPr id="532" name="フローチャート: 判断 531">
          <a:extLst>
            <a:ext uri="{FF2B5EF4-FFF2-40B4-BE49-F238E27FC236}">
              <a16:creationId xmlns:a16="http://schemas.microsoft.com/office/drawing/2014/main" id="{00000000-0008-0000-0700-000014020000}"/>
            </a:ext>
          </a:extLst>
        </xdr:cNvPr>
        <xdr:cNvSpPr/>
      </xdr:nvSpPr>
      <xdr:spPr>
        <a:xfrm>
          <a:off x="13652500" y="65057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36</xdr:row>
      <xdr:rowOff>108729</xdr:rowOff>
    </xdr:from>
    <xdr:ext cx="534377" cy="259045"/>
    <xdr:sp macro="" textlink="">
      <xdr:nvSpPr>
        <xdr:cNvPr id="533" name="テキスト ボックス 532">
          <a:extLst>
            <a:ext uri="{FF2B5EF4-FFF2-40B4-BE49-F238E27FC236}">
              <a16:creationId xmlns:a16="http://schemas.microsoft.com/office/drawing/2014/main" id="{00000000-0008-0000-0700-000015020000}"/>
            </a:ext>
          </a:extLst>
        </xdr:cNvPr>
        <xdr:cNvSpPr txBox="1"/>
      </xdr:nvSpPr>
      <xdr:spPr>
        <a:xfrm>
          <a:off x="13436111" y="62809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17,010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134261</xdr:rowOff>
    </xdr:from>
    <xdr:to>
      <xdr:col>67</xdr:col>
      <xdr:colOff>101600</xdr:colOff>
      <xdr:row>38</xdr:row>
      <xdr:rowOff>64411</xdr:rowOff>
    </xdr:to>
    <xdr:sp macro="" textlink="">
      <xdr:nvSpPr>
        <xdr:cNvPr id="534" name="フローチャート: 判断 533">
          <a:extLst>
            <a:ext uri="{FF2B5EF4-FFF2-40B4-BE49-F238E27FC236}">
              <a16:creationId xmlns:a16="http://schemas.microsoft.com/office/drawing/2014/main" id="{00000000-0008-0000-0700-000016020000}"/>
            </a:ext>
          </a:extLst>
        </xdr:cNvPr>
        <xdr:cNvSpPr/>
      </xdr:nvSpPr>
      <xdr:spPr>
        <a:xfrm>
          <a:off x="12763500" y="64779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38</xdr:row>
      <xdr:rowOff>55538</xdr:rowOff>
    </xdr:from>
    <xdr:ext cx="534377" cy="259045"/>
    <xdr:sp macro="" textlink="">
      <xdr:nvSpPr>
        <xdr:cNvPr id="535" name="テキスト ボックス 534">
          <a:extLst>
            <a:ext uri="{FF2B5EF4-FFF2-40B4-BE49-F238E27FC236}">
              <a16:creationId xmlns:a16="http://schemas.microsoft.com/office/drawing/2014/main" id="{00000000-0008-0000-0700-000017020000}"/>
            </a:ext>
          </a:extLst>
        </xdr:cNvPr>
        <xdr:cNvSpPr txBox="1"/>
      </xdr:nvSpPr>
      <xdr:spPr>
        <a:xfrm>
          <a:off x="12547111" y="65706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17,861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6" name="テキスト ボックス 535">
          <a:extLst>
            <a:ext uri="{FF2B5EF4-FFF2-40B4-BE49-F238E27FC236}">
              <a16:creationId xmlns:a16="http://schemas.microsoft.com/office/drawing/2014/main" id="{00000000-0008-0000-0700-000018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7" name="テキスト ボックス 536">
          <a:extLst>
            <a:ext uri="{FF2B5EF4-FFF2-40B4-BE49-F238E27FC236}">
              <a16:creationId xmlns:a16="http://schemas.microsoft.com/office/drawing/2014/main" id="{00000000-0008-0000-0700-000019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8" name="テキスト ボックス 537">
          <a:extLst>
            <a:ext uri="{FF2B5EF4-FFF2-40B4-BE49-F238E27FC236}">
              <a16:creationId xmlns:a16="http://schemas.microsoft.com/office/drawing/2014/main" id="{00000000-0008-0000-0700-00001A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9" name="テキスト ボックス 538">
          <a:extLst>
            <a:ext uri="{FF2B5EF4-FFF2-40B4-BE49-F238E27FC236}">
              <a16:creationId xmlns:a16="http://schemas.microsoft.com/office/drawing/2014/main" id="{00000000-0008-0000-0700-00001B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40" name="テキスト ボックス 539">
          <a:extLst>
            <a:ext uri="{FF2B5EF4-FFF2-40B4-BE49-F238E27FC236}">
              <a16:creationId xmlns:a16="http://schemas.microsoft.com/office/drawing/2014/main" id="{00000000-0008-0000-0700-00001C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124333</xdr:rowOff>
    </xdr:from>
    <xdr:to>
      <xdr:col>85</xdr:col>
      <xdr:colOff>177800</xdr:colOff>
      <xdr:row>38</xdr:row>
      <xdr:rowOff>54483</xdr:rowOff>
    </xdr:to>
    <xdr:sp macro="" textlink="">
      <xdr:nvSpPr>
        <xdr:cNvPr id="541" name="楕円 540">
          <a:extLst>
            <a:ext uri="{FF2B5EF4-FFF2-40B4-BE49-F238E27FC236}">
              <a16:creationId xmlns:a16="http://schemas.microsoft.com/office/drawing/2014/main" id="{00000000-0008-0000-0700-00001D020000}"/>
            </a:ext>
          </a:extLst>
        </xdr:cNvPr>
        <xdr:cNvSpPr/>
      </xdr:nvSpPr>
      <xdr:spPr>
        <a:xfrm>
          <a:off x="16268700" y="64679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102760</xdr:rowOff>
    </xdr:from>
    <xdr:ext cx="534377" cy="259045"/>
    <xdr:sp macro="" textlink="">
      <xdr:nvSpPr>
        <xdr:cNvPr id="542" name="消防費該当値テキスト">
          <a:extLst>
            <a:ext uri="{FF2B5EF4-FFF2-40B4-BE49-F238E27FC236}">
              <a16:creationId xmlns:a16="http://schemas.microsoft.com/office/drawing/2014/main" id="{00000000-0008-0000-0700-00001E020000}"/>
            </a:ext>
          </a:extLst>
        </xdr:cNvPr>
        <xdr:cNvSpPr txBox="1"/>
      </xdr:nvSpPr>
      <xdr:spPr>
        <a:xfrm>
          <a:off x="16370300" y="64464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18,165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11502</xdr:rowOff>
    </xdr:from>
    <xdr:to>
      <xdr:col>81</xdr:col>
      <xdr:colOff>101600</xdr:colOff>
      <xdr:row>38</xdr:row>
      <xdr:rowOff>113102</xdr:rowOff>
    </xdr:to>
    <xdr:sp macro="" textlink="">
      <xdr:nvSpPr>
        <xdr:cNvPr id="543" name="楕円 542">
          <a:extLst>
            <a:ext uri="{FF2B5EF4-FFF2-40B4-BE49-F238E27FC236}">
              <a16:creationId xmlns:a16="http://schemas.microsoft.com/office/drawing/2014/main" id="{00000000-0008-0000-0700-00001F020000}"/>
            </a:ext>
          </a:extLst>
        </xdr:cNvPr>
        <xdr:cNvSpPr/>
      </xdr:nvSpPr>
      <xdr:spPr>
        <a:xfrm>
          <a:off x="15430500" y="65266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38</xdr:row>
      <xdr:rowOff>104229</xdr:rowOff>
    </xdr:from>
    <xdr:ext cx="534377" cy="259045"/>
    <xdr:sp macro="" textlink="">
      <xdr:nvSpPr>
        <xdr:cNvPr id="544" name="テキスト ボックス 543">
          <a:extLst>
            <a:ext uri="{FF2B5EF4-FFF2-40B4-BE49-F238E27FC236}">
              <a16:creationId xmlns:a16="http://schemas.microsoft.com/office/drawing/2014/main" id="{00000000-0008-0000-0700-000020020000}"/>
            </a:ext>
          </a:extLst>
        </xdr:cNvPr>
        <xdr:cNvSpPr txBox="1"/>
      </xdr:nvSpPr>
      <xdr:spPr>
        <a:xfrm>
          <a:off x="15214111" y="66193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16,370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38</xdr:row>
      <xdr:rowOff>64701</xdr:rowOff>
    </xdr:from>
    <xdr:to>
      <xdr:col>76</xdr:col>
      <xdr:colOff>165100</xdr:colOff>
      <xdr:row>38</xdr:row>
      <xdr:rowOff>166301</xdr:rowOff>
    </xdr:to>
    <xdr:sp macro="" textlink="">
      <xdr:nvSpPr>
        <xdr:cNvPr id="545" name="楕円 544">
          <a:extLst>
            <a:ext uri="{FF2B5EF4-FFF2-40B4-BE49-F238E27FC236}">
              <a16:creationId xmlns:a16="http://schemas.microsoft.com/office/drawing/2014/main" id="{00000000-0008-0000-0700-000021020000}"/>
            </a:ext>
          </a:extLst>
        </xdr:cNvPr>
        <xdr:cNvSpPr/>
      </xdr:nvSpPr>
      <xdr:spPr>
        <a:xfrm>
          <a:off x="14541500" y="65798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38</xdr:row>
      <xdr:rowOff>157428</xdr:rowOff>
    </xdr:from>
    <xdr:ext cx="534377" cy="259045"/>
    <xdr:sp macro="" textlink="">
      <xdr:nvSpPr>
        <xdr:cNvPr id="546" name="テキスト ボックス 545">
          <a:extLst>
            <a:ext uri="{FF2B5EF4-FFF2-40B4-BE49-F238E27FC236}">
              <a16:creationId xmlns:a16="http://schemas.microsoft.com/office/drawing/2014/main" id="{00000000-0008-0000-0700-000022020000}"/>
            </a:ext>
          </a:extLst>
        </xdr:cNvPr>
        <xdr:cNvSpPr txBox="1"/>
      </xdr:nvSpPr>
      <xdr:spPr>
        <a:xfrm>
          <a:off x="14325111" y="66725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14,741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38</xdr:row>
      <xdr:rowOff>50430</xdr:rowOff>
    </xdr:from>
    <xdr:to>
      <xdr:col>72</xdr:col>
      <xdr:colOff>38100</xdr:colOff>
      <xdr:row>38</xdr:row>
      <xdr:rowOff>152030</xdr:rowOff>
    </xdr:to>
    <xdr:sp macro="" textlink="">
      <xdr:nvSpPr>
        <xdr:cNvPr id="547" name="楕円 546">
          <a:extLst>
            <a:ext uri="{FF2B5EF4-FFF2-40B4-BE49-F238E27FC236}">
              <a16:creationId xmlns:a16="http://schemas.microsoft.com/office/drawing/2014/main" id="{00000000-0008-0000-0700-000023020000}"/>
            </a:ext>
          </a:extLst>
        </xdr:cNvPr>
        <xdr:cNvSpPr/>
      </xdr:nvSpPr>
      <xdr:spPr>
        <a:xfrm>
          <a:off x="13652500" y="6565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38</xdr:row>
      <xdr:rowOff>143157</xdr:rowOff>
    </xdr:from>
    <xdr:ext cx="534377" cy="259045"/>
    <xdr:sp macro="" textlink="">
      <xdr:nvSpPr>
        <xdr:cNvPr id="548" name="テキスト ボックス 547">
          <a:extLst>
            <a:ext uri="{FF2B5EF4-FFF2-40B4-BE49-F238E27FC236}">
              <a16:creationId xmlns:a16="http://schemas.microsoft.com/office/drawing/2014/main" id="{00000000-0008-0000-0700-000024020000}"/>
            </a:ext>
          </a:extLst>
        </xdr:cNvPr>
        <xdr:cNvSpPr txBox="1"/>
      </xdr:nvSpPr>
      <xdr:spPr>
        <a:xfrm>
          <a:off x="13436111" y="66582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15,178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33</xdr:row>
      <xdr:rowOff>130048</xdr:rowOff>
    </xdr:from>
    <xdr:to>
      <xdr:col>67</xdr:col>
      <xdr:colOff>101600</xdr:colOff>
      <xdr:row>34</xdr:row>
      <xdr:rowOff>60198</xdr:rowOff>
    </xdr:to>
    <xdr:sp macro="" textlink="">
      <xdr:nvSpPr>
        <xdr:cNvPr id="549" name="楕円 548">
          <a:extLst>
            <a:ext uri="{FF2B5EF4-FFF2-40B4-BE49-F238E27FC236}">
              <a16:creationId xmlns:a16="http://schemas.microsoft.com/office/drawing/2014/main" id="{00000000-0008-0000-0700-000025020000}"/>
            </a:ext>
          </a:extLst>
        </xdr:cNvPr>
        <xdr:cNvSpPr/>
      </xdr:nvSpPr>
      <xdr:spPr>
        <a:xfrm>
          <a:off x="12763500" y="57878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32</xdr:row>
      <xdr:rowOff>76725</xdr:rowOff>
    </xdr:from>
    <xdr:ext cx="534377" cy="259045"/>
    <xdr:sp macro="" textlink="">
      <xdr:nvSpPr>
        <xdr:cNvPr id="550" name="テキスト ボックス 549">
          <a:extLst>
            <a:ext uri="{FF2B5EF4-FFF2-40B4-BE49-F238E27FC236}">
              <a16:creationId xmlns:a16="http://schemas.microsoft.com/office/drawing/2014/main" id="{00000000-0008-0000-0700-000026020000}"/>
            </a:ext>
          </a:extLst>
        </xdr:cNvPr>
        <xdr:cNvSpPr txBox="1"/>
      </xdr:nvSpPr>
      <xdr:spPr>
        <a:xfrm>
          <a:off x="12547111" y="55631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38,990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51" name="正方形/長方形 550">
          <a:extLst>
            <a:ext uri="{FF2B5EF4-FFF2-40B4-BE49-F238E27FC236}">
              <a16:creationId xmlns:a16="http://schemas.microsoft.com/office/drawing/2014/main" id="{00000000-0008-0000-0700-000027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52" name="正方形/長方形 551">
          <a:extLst>
            <a:ext uri="{FF2B5EF4-FFF2-40B4-BE49-F238E27FC236}">
              <a16:creationId xmlns:a16="http://schemas.microsoft.com/office/drawing/2014/main" id="{00000000-0008-0000-0700-000028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3" name="正方形/長方形 552">
          <a:extLst>
            <a:ext uri="{FF2B5EF4-FFF2-40B4-BE49-F238E27FC236}">
              <a16:creationId xmlns:a16="http://schemas.microsoft.com/office/drawing/2014/main" id="{00000000-0008-0000-0700-000029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4" name="正方形/長方形 553">
          <a:extLst>
            <a:ext uri="{FF2B5EF4-FFF2-40B4-BE49-F238E27FC236}">
              <a16:creationId xmlns:a16="http://schemas.microsoft.com/office/drawing/2014/main" id="{00000000-0008-0000-0700-00002A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5" name="正方形/長方形 554">
          <a:extLst>
            <a:ext uri="{FF2B5EF4-FFF2-40B4-BE49-F238E27FC236}">
              <a16:creationId xmlns:a16="http://schemas.microsoft.com/office/drawing/2014/main" id="{00000000-0008-0000-0700-00002B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6" name="正方形/長方形 555">
          <a:extLst>
            <a:ext uri="{FF2B5EF4-FFF2-40B4-BE49-F238E27FC236}">
              <a16:creationId xmlns:a16="http://schemas.microsoft.com/office/drawing/2014/main" id="{00000000-0008-0000-0700-00002C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7" name="正方形/長方形 556">
          <a:extLst>
            <a:ext uri="{FF2B5EF4-FFF2-40B4-BE49-F238E27FC236}">
              <a16:creationId xmlns:a16="http://schemas.microsoft.com/office/drawing/2014/main" id="{00000000-0008-0000-0700-00002D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74,437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8" name="正方形/長方形 557">
          <a:extLst>
            <a:ext uri="{FF2B5EF4-FFF2-40B4-BE49-F238E27FC236}">
              <a16:creationId xmlns:a16="http://schemas.microsoft.com/office/drawing/2014/main" id="{00000000-0008-0000-0700-00002E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9" name="テキスト ボックス 558">
          <a:extLst>
            <a:ext uri="{FF2B5EF4-FFF2-40B4-BE49-F238E27FC236}">
              <a16:creationId xmlns:a16="http://schemas.microsoft.com/office/drawing/2014/main" id="{00000000-0008-0000-0700-00002F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60" name="直線コネクタ 559">
          <a:extLst>
            <a:ext uri="{FF2B5EF4-FFF2-40B4-BE49-F238E27FC236}">
              <a16:creationId xmlns:a16="http://schemas.microsoft.com/office/drawing/2014/main" id="{00000000-0008-0000-0700-000030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58</xdr:row>
      <xdr:rowOff>139700</xdr:rowOff>
    </xdr:from>
    <xdr:to>
      <xdr:col>89</xdr:col>
      <xdr:colOff>177800</xdr:colOff>
      <xdr:row>58</xdr:row>
      <xdr:rowOff>139700</xdr:rowOff>
    </xdr:to>
    <xdr:cxnSp macro="">
      <xdr:nvCxnSpPr>
        <xdr:cNvPr id="561" name="直線コネクタ 560">
          <a:extLst>
            <a:ext uri="{FF2B5EF4-FFF2-40B4-BE49-F238E27FC236}">
              <a16:creationId xmlns:a16="http://schemas.microsoft.com/office/drawing/2014/main" id="{00000000-0008-0000-0700-000031020000}"/>
            </a:ext>
          </a:extLst>
        </xdr:cNvPr>
        <xdr:cNvCxnSpPr/>
      </xdr:nvCxnSpPr>
      <xdr:spPr>
        <a:xfrm>
          <a:off x="12446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57</xdr:row>
      <xdr:rowOff>168927</xdr:rowOff>
    </xdr:from>
    <xdr:ext cx="248786" cy="259045"/>
    <xdr:sp macro="" textlink="">
      <xdr:nvSpPr>
        <xdr:cNvPr id="562" name="テキスト ボックス 561">
          <a:extLst>
            <a:ext uri="{FF2B5EF4-FFF2-40B4-BE49-F238E27FC236}">
              <a16:creationId xmlns:a16="http://schemas.microsoft.com/office/drawing/2014/main" id="{00000000-0008-0000-0700-000032020000}"/>
            </a:ext>
          </a:extLst>
        </xdr:cNvPr>
        <xdr:cNvSpPr txBox="1"/>
      </xdr:nvSpPr>
      <xdr:spPr>
        <a:xfrm>
          <a:off x="12197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56</xdr:row>
      <xdr:rowOff>25400</xdr:rowOff>
    </xdr:from>
    <xdr:to>
      <xdr:col>89</xdr:col>
      <xdr:colOff>177800</xdr:colOff>
      <xdr:row>56</xdr:row>
      <xdr:rowOff>25400</xdr:rowOff>
    </xdr:to>
    <xdr:cxnSp macro="">
      <xdr:nvCxnSpPr>
        <xdr:cNvPr id="563" name="直線コネクタ 562">
          <a:extLst>
            <a:ext uri="{FF2B5EF4-FFF2-40B4-BE49-F238E27FC236}">
              <a16:creationId xmlns:a16="http://schemas.microsoft.com/office/drawing/2014/main" id="{00000000-0008-0000-0700-000033020000}"/>
            </a:ext>
          </a:extLst>
        </xdr:cNvPr>
        <xdr:cNvCxnSpPr/>
      </xdr:nvCxnSpPr>
      <xdr:spPr>
        <a:xfrm>
          <a:off x="12446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55</xdr:row>
      <xdr:rowOff>54627</xdr:rowOff>
    </xdr:from>
    <xdr:ext cx="595419" cy="259045"/>
    <xdr:sp macro="" textlink="">
      <xdr:nvSpPr>
        <xdr:cNvPr id="564" name="テキスト ボックス 563">
          <a:extLst>
            <a:ext uri="{FF2B5EF4-FFF2-40B4-BE49-F238E27FC236}">
              <a16:creationId xmlns:a16="http://schemas.microsoft.com/office/drawing/2014/main" id="{00000000-0008-0000-0700-000034020000}"/>
            </a:ext>
          </a:extLst>
        </xdr:cNvPr>
        <xdr:cNvSpPr txBox="1"/>
      </xdr:nvSpPr>
      <xdr:spPr>
        <a:xfrm>
          <a:off x="11850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82550</xdr:rowOff>
    </xdr:from>
    <xdr:to>
      <xdr:col>89</xdr:col>
      <xdr:colOff>177800</xdr:colOff>
      <xdr:row>53</xdr:row>
      <xdr:rowOff>82550</xdr:rowOff>
    </xdr:to>
    <xdr:cxnSp macro="">
      <xdr:nvCxnSpPr>
        <xdr:cNvPr id="565" name="直線コネクタ 564">
          <a:extLst>
            <a:ext uri="{FF2B5EF4-FFF2-40B4-BE49-F238E27FC236}">
              <a16:creationId xmlns:a16="http://schemas.microsoft.com/office/drawing/2014/main" id="{00000000-0008-0000-0700-000035020000}"/>
            </a:ext>
          </a:extLst>
        </xdr:cNvPr>
        <xdr:cNvCxnSpPr/>
      </xdr:nvCxnSpPr>
      <xdr:spPr>
        <a:xfrm>
          <a:off x="12446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52</xdr:row>
      <xdr:rowOff>111777</xdr:rowOff>
    </xdr:from>
    <xdr:ext cx="595419" cy="259045"/>
    <xdr:sp macro="" textlink="">
      <xdr:nvSpPr>
        <xdr:cNvPr id="566" name="テキスト ボックス 565">
          <a:extLst>
            <a:ext uri="{FF2B5EF4-FFF2-40B4-BE49-F238E27FC236}">
              <a16:creationId xmlns:a16="http://schemas.microsoft.com/office/drawing/2014/main" id="{00000000-0008-0000-0700-000036020000}"/>
            </a:ext>
          </a:extLst>
        </xdr:cNvPr>
        <xdr:cNvSpPr txBox="1"/>
      </xdr:nvSpPr>
      <xdr:spPr>
        <a:xfrm>
          <a:off x="11850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139700</xdr:rowOff>
    </xdr:from>
    <xdr:to>
      <xdr:col>89</xdr:col>
      <xdr:colOff>177800</xdr:colOff>
      <xdr:row>50</xdr:row>
      <xdr:rowOff>139700</xdr:rowOff>
    </xdr:to>
    <xdr:cxnSp macro="">
      <xdr:nvCxnSpPr>
        <xdr:cNvPr id="567" name="直線コネクタ 566">
          <a:extLst>
            <a:ext uri="{FF2B5EF4-FFF2-40B4-BE49-F238E27FC236}">
              <a16:creationId xmlns:a16="http://schemas.microsoft.com/office/drawing/2014/main" id="{00000000-0008-0000-0700-000037020000}"/>
            </a:ext>
          </a:extLst>
        </xdr:cNvPr>
        <xdr:cNvCxnSpPr/>
      </xdr:nvCxnSpPr>
      <xdr:spPr>
        <a:xfrm>
          <a:off x="12446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168927</xdr:rowOff>
    </xdr:from>
    <xdr:ext cx="595419" cy="259045"/>
    <xdr:sp macro="" textlink="">
      <xdr:nvSpPr>
        <xdr:cNvPr id="568" name="テキスト ボックス 567">
          <a:extLst>
            <a:ext uri="{FF2B5EF4-FFF2-40B4-BE49-F238E27FC236}">
              <a16:creationId xmlns:a16="http://schemas.microsoft.com/office/drawing/2014/main" id="{00000000-0008-0000-0700-000038020000}"/>
            </a:ext>
          </a:extLst>
        </xdr:cNvPr>
        <xdr:cNvSpPr txBox="1"/>
      </xdr:nvSpPr>
      <xdr:spPr>
        <a:xfrm>
          <a:off x="11850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9" name="直線コネクタ 568">
          <a:extLst>
            <a:ext uri="{FF2B5EF4-FFF2-40B4-BE49-F238E27FC236}">
              <a16:creationId xmlns:a16="http://schemas.microsoft.com/office/drawing/2014/main" id="{00000000-0008-0000-0700-000039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47</xdr:row>
      <xdr:rowOff>54627</xdr:rowOff>
    </xdr:from>
    <xdr:ext cx="595419" cy="259045"/>
    <xdr:sp macro="" textlink="">
      <xdr:nvSpPr>
        <xdr:cNvPr id="570" name="テキスト ボックス 569">
          <a:extLst>
            <a:ext uri="{FF2B5EF4-FFF2-40B4-BE49-F238E27FC236}">
              <a16:creationId xmlns:a16="http://schemas.microsoft.com/office/drawing/2014/main" id="{00000000-0008-0000-0700-00003A020000}"/>
            </a:ext>
          </a:extLst>
        </xdr:cNvPr>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71" name="教育費グラフ枠">
          <a:extLst>
            <a:ext uri="{FF2B5EF4-FFF2-40B4-BE49-F238E27FC236}">
              <a16:creationId xmlns:a16="http://schemas.microsoft.com/office/drawing/2014/main" id="{00000000-0008-0000-0700-00003B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52</xdr:row>
      <xdr:rowOff>7606</xdr:rowOff>
    </xdr:from>
    <xdr:to>
      <xdr:col>85</xdr:col>
      <xdr:colOff>126364</xdr:colOff>
      <xdr:row>58</xdr:row>
      <xdr:rowOff>4529</xdr:rowOff>
    </xdr:to>
    <xdr:cxnSp macro="">
      <xdr:nvCxnSpPr>
        <xdr:cNvPr id="572" name="直線コネクタ 571">
          <a:extLst>
            <a:ext uri="{FF2B5EF4-FFF2-40B4-BE49-F238E27FC236}">
              <a16:creationId xmlns:a16="http://schemas.microsoft.com/office/drawing/2014/main" id="{00000000-0008-0000-0700-00003C020000}"/>
            </a:ext>
          </a:extLst>
        </xdr:cNvPr>
        <xdr:cNvCxnSpPr/>
      </xdr:nvCxnSpPr>
      <xdr:spPr>
        <a:xfrm flipV="1">
          <a:off x="16317595" y="8923006"/>
          <a:ext cx="1269" cy="102562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8356</xdr:rowOff>
    </xdr:from>
    <xdr:ext cx="534377" cy="259045"/>
    <xdr:sp macro="" textlink="">
      <xdr:nvSpPr>
        <xdr:cNvPr id="573" name="教育費最小値テキスト">
          <a:extLst>
            <a:ext uri="{FF2B5EF4-FFF2-40B4-BE49-F238E27FC236}">
              <a16:creationId xmlns:a16="http://schemas.microsoft.com/office/drawing/2014/main" id="{00000000-0008-0000-0700-00003D020000}"/>
            </a:ext>
          </a:extLst>
        </xdr:cNvPr>
        <xdr:cNvSpPr txBox="1"/>
      </xdr:nvSpPr>
      <xdr:spPr>
        <a:xfrm>
          <a:off x="16370300" y="99524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29,565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4529</xdr:rowOff>
    </xdr:from>
    <xdr:to>
      <xdr:col>86</xdr:col>
      <xdr:colOff>25400</xdr:colOff>
      <xdr:row>58</xdr:row>
      <xdr:rowOff>4529</xdr:rowOff>
    </xdr:to>
    <xdr:cxnSp macro="">
      <xdr:nvCxnSpPr>
        <xdr:cNvPr id="574" name="直線コネクタ 573">
          <a:extLst>
            <a:ext uri="{FF2B5EF4-FFF2-40B4-BE49-F238E27FC236}">
              <a16:creationId xmlns:a16="http://schemas.microsoft.com/office/drawing/2014/main" id="{00000000-0008-0000-0700-00003E020000}"/>
            </a:ext>
          </a:extLst>
        </xdr:cNvPr>
        <xdr:cNvCxnSpPr/>
      </xdr:nvCxnSpPr>
      <xdr:spPr>
        <a:xfrm>
          <a:off x="16230600" y="99486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50</xdr:row>
      <xdr:rowOff>125733</xdr:rowOff>
    </xdr:from>
    <xdr:ext cx="599010" cy="259045"/>
    <xdr:sp macro="" textlink="">
      <xdr:nvSpPr>
        <xdr:cNvPr id="575" name="教育費最大値テキスト">
          <a:extLst>
            <a:ext uri="{FF2B5EF4-FFF2-40B4-BE49-F238E27FC236}">
              <a16:creationId xmlns:a16="http://schemas.microsoft.com/office/drawing/2014/main" id="{00000000-0008-0000-0700-00003F020000}"/>
            </a:ext>
          </a:extLst>
        </xdr:cNvPr>
        <xdr:cNvSpPr txBox="1"/>
      </xdr:nvSpPr>
      <xdr:spPr>
        <a:xfrm>
          <a:off x="16370300" y="86982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253,892</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52</xdr:row>
      <xdr:rowOff>7606</xdr:rowOff>
    </xdr:from>
    <xdr:to>
      <xdr:col>86</xdr:col>
      <xdr:colOff>25400</xdr:colOff>
      <xdr:row>52</xdr:row>
      <xdr:rowOff>7606</xdr:rowOff>
    </xdr:to>
    <xdr:cxnSp macro="">
      <xdr:nvCxnSpPr>
        <xdr:cNvPr id="576" name="直線コネクタ 575">
          <a:extLst>
            <a:ext uri="{FF2B5EF4-FFF2-40B4-BE49-F238E27FC236}">
              <a16:creationId xmlns:a16="http://schemas.microsoft.com/office/drawing/2014/main" id="{00000000-0008-0000-0700-000040020000}"/>
            </a:ext>
          </a:extLst>
        </xdr:cNvPr>
        <xdr:cNvCxnSpPr/>
      </xdr:nvCxnSpPr>
      <xdr:spPr>
        <a:xfrm>
          <a:off x="16230600" y="89230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55</xdr:row>
      <xdr:rowOff>38274</xdr:rowOff>
    </xdr:from>
    <xdr:to>
      <xdr:col>85</xdr:col>
      <xdr:colOff>127000</xdr:colOff>
      <xdr:row>57</xdr:row>
      <xdr:rowOff>93143</xdr:rowOff>
    </xdr:to>
    <xdr:cxnSp macro="">
      <xdr:nvCxnSpPr>
        <xdr:cNvPr id="577" name="直線コネクタ 576">
          <a:extLst>
            <a:ext uri="{FF2B5EF4-FFF2-40B4-BE49-F238E27FC236}">
              <a16:creationId xmlns:a16="http://schemas.microsoft.com/office/drawing/2014/main" id="{00000000-0008-0000-0700-000041020000}"/>
            </a:ext>
          </a:extLst>
        </xdr:cNvPr>
        <xdr:cNvCxnSpPr/>
      </xdr:nvCxnSpPr>
      <xdr:spPr>
        <a:xfrm flipV="1">
          <a:off x="15481300" y="9468024"/>
          <a:ext cx="838200" cy="3977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56</xdr:row>
      <xdr:rowOff>135267</xdr:rowOff>
    </xdr:from>
    <xdr:ext cx="534377" cy="259045"/>
    <xdr:sp macro="" textlink="">
      <xdr:nvSpPr>
        <xdr:cNvPr id="578" name="教育費平均値テキスト">
          <a:extLst>
            <a:ext uri="{FF2B5EF4-FFF2-40B4-BE49-F238E27FC236}">
              <a16:creationId xmlns:a16="http://schemas.microsoft.com/office/drawing/2014/main" id="{00000000-0008-0000-0700-000042020000}"/>
            </a:ext>
          </a:extLst>
        </xdr:cNvPr>
        <xdr:cNvSpPr txBox="1"/>
      </xdr:nvSpPr>
      <xdr:spPr>
        <a:xfrm>
          <a:off x="16370300" y="973646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156840</xdr:rowOff>
    </xdr:from>
    <xdr:to>
      <xdr:col>85</xdr:col>
      <xdr:colOff>177800</xdr:colOff>
      <xdr:row>57</xdr:row>
      <xdr:rowOff>86990</xdr:rowOff>
    </xdr:to>
    <xdr:sp macro="" textlink="">
      <xdr:nvSpPr>
        <xdr:cNvPr id="579" name="フローチャート: 判断 578">
          <a:extLst>
            <a:ext uri="{FF2B5EF4-FFF2-40B4-BE49-F238E27FC236}">
              <a16:creationId xmlns:a16="http://schemas.microsoft.com/office/drawing/2014/main" id="{00000000-0008-0000-0700-000043020000}"/>
            </a:ext>
          </a:extLst>
        </xdr:cNvPr>
        <xdr:cNvSpPr/>
      </xdr:nvSpPr>
      <xdr:spPr>
        <a:xfrm>
          <a:off x="16268700" y="97580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57</xdr:row>
      <xdr:rowOff>83651</xdr:rowOff>
    </xdr:from>
    <xdr:to>
      <xdr:col>81</xdr:col>
      <xdr:colOff>50800</xdr:colOff>
      <xdr:row>57</xdr:row>
      <xdr:rowOff>93143</xdr:rowOff>
    </xdr:to>
    <xdr:cxnSp macro="">
      <xdr:nvCxnSpPr>
        <xdr:cNvPr id="580" name="直線コネクタ 579">
          <a:extLst>
            <a:ext uri="{FF2B5EF4-FFF2-40B4-BE49-F238E27FC236}">
              <a16:creationId xmlns:a16="http://schemas.microsoft.com/office/drawing/2014/main" id="{00000000-0008-0000-0700-000044020000}"/>
            </a:ext>
          </a:extLst>
        </xdr:cNvPr>
        <xdr:cNvCxnSpPr/>
      </xdr:nvCxnSpPr>
      <xdr:spPr>
        <a:xfrm>
          <a:off x="14592300" y="9856301"/>
          <a:ext cx="889000" cy="94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57</xdr:row>
      <xdr:rowOff>9169</xdr:rowOff>
    </xdr:from>
    <xdr:to>
      <xdr:col>81</xdr:col>
      <xdr:colOff>101600</xdr:colOff>
      <xdr:row>57</xdr:row>
      <xdr:rowOff>110769</xdr:rowOff>
    </xdr:to>
    <xdr:sp macro="" textlink="">
      <xdr:nvSpPr>
        <xdr:cNvPr id="581" name="フローチャート: 判断 580">
          <a:extLst>
            <a:ext uri="{FF2B5EF4-FFF2-40B4-BE49-F238E27FC236}">
              <a16:creationId xmlns:a16="http://schemas.microsoft.com/office/drawing/2014/main" id="{00000000-0008-0000-0700-000045020000}"/>
            </a:ext>
          </a:extLst>
        </xdr:cNvPr>
        <xdr:cNvSpPr/>
      </xdr:nvSpPr>
      <xdr:spPr>
        <a:xfrm>
          <a:off x="15430500" y="97818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55</xdr:row>
      <xdr:rowOff>127296</xdr:rowOff>
    </xdr:from>
    <xdr:ext cx="534377" cy="259045"/>
    <xdr:sp macro="" textlink="">
      <xdr:nvSpPr>
        <xdr:cNvPr id="582" name="テキスト ボックス 581">
          <a:extLst>
            <a:ext uri="{FF2B5EF4-FFF2-40B4-BE49-F238E27FC236}">
              <a16:creationId xmlns:a16="http://schemas.microsoft.com/office/drawing/2014/main" id="{00000000-0008-0000-0700-000046020000}"/>
            </a:ext>
          </a:extLst>
        </xdr:cNvPr>
        <xdr:cNvSpPr txBox="1"/>
      </xdr:nvSpPr>
      <xdr:spPr>
        <a:xfrm>
          <a:off x="15214111" y="95570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54,939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57</xdr:row>
      <xdr:rowOff>83651</xdr:rowOff>
    </xdr:from>
    <xdr:to>
      <xdr:col>76</xdr:col>
      <xdr:colOff>114300</xdr:colOff>
      <xdr:row>57</xdr:row>
      <xdr:rowOff>107650</xdr:rowOff>
    </xdr:to>
    <xdr:cxnSp macro="">
      <xdr:nvCxnSpPr>
        <xdr:cNvPr id="583" name="直線コネクタ 582">
          <a:extLst>
            <a:ext uri="{FF2B5EF4-FFF2-40B4-BE49-F238E27FC236}">
              <a16:creationId xmlns:a16="http://schemas.microsoft.com/office/drawing/2014/main" id="{00000000-0008-0000-0700-000047020000}"/>
            </a:ext>
          </a:extLst>
        </xdr:cNvPr>
        <xdr:cNvCxnSpPr/>
      </xdr:nvCxnSpPr>
      <xdr:spPr>
        <a:xfrm flipV="1">
          <a:off x="13703300" y="9856301"/>
          <a:ext cx="889000" cy="239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57</xdr:row>
      <xdr:rowOff>30113</xdr:rowOff>
    </xdr:from>
    <xdr:to>
      <xdr:col>76</xdr:col>
      <xdr:colOff>165100</xdr:colOff>
      <xdr:row>57</xdr:row>
      <xdr:rowOff>131713</xdr:rowOff>
    </xdr:to>
    <xdr:sp macro="" textlink="">
      <xdr:nvSpPr>
        <xdr:cNvPr id="584" name="フローチャート: 判断 583">
          <a:extLst>
            <a:ext uri="{FF2B5EF4-FFF2-40B4-BE49-F238E27FC236}">
              <a16:creationId xmlns:a16="http://schemas.microsoft.com/office/drawing/2014/main" id="{00000000-0008-0000-0700-000048020000}"/>
            </a:ext>
          </a:extLst>
        </xdr:cNvPr>
        <xdr:cNvSpPr/>
      </xdr:nvSpPr>
      <xdr:spPr>
        <a:xfrm>
          <a:off x="14541500" y="98027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55</xdr:row>
      <xdr:rowOff>148240</xdr:rowOff>
    </xdr:from>
    <xdr:ext cx="534377" cy="259045"/>
    <xdr:sp macro="" textlink="">
      <xdr:nvSpPr>
        <xdr:cNvPr id="585" name="テキスト ボックス 584">
          <a:extLst>
            <a:ext uri="{FF2B5EF4-FFF2-40B4-BE49-F238E27FC236}">
              <a16:creationId xmlns:a16="http://schemas.microsoft.com/office/drawing/2014/main" id="{00000000-0008-0000-0700-000049020000}"/>
            </a:ext>
          </a:extLst>
        </xdr:cNvPr>
        <xdr:cNvSpPr txBox="1"/>
      </xdr:nvSpPr>
      <xdr:spPr>
        <a:xfrm>
          <a:off x="14325111" y="95779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50,358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57</xdr:row>
      <xdr:rowOff>94894</xdr:rowOff>
    </xdr:from>
    <xdr:to>
      <xdr:col>71</xdr:col>
      <xdr:colOff>177800</xdr:colOff>
      <xdr:row>57</xdr:row>
      <xdr:rowOff>107650</xdr:rowOff>
    </xdr:to>
    <xdr:cxnSp macro="">
      <xdr:nvCxnSpPr>
        <xdr:cNvPr id="586" name="直線コネクタ 585">
          <a:extLst>
            <a:ext uri="{FF2B5EF4-FFF2-40B4-BE49-F238E27FC236}">
              <a16:creationId xmlns:a16="http://schemas.microsoft.com/office/drawing/2014/main" id="{00000000-0008-0000-0700-00004A020000}"/>
            </a:ext>
          </a:extLst>
        </xdr:cNvPr>
        <xdr:cNvCxnSpPr/>
      </xdr:nvCxnSpPr>
      <xdr:spPr>
        <a:xfrm>
          <a:off x="12814300" y="9867544"/>
          <a:ext cx="889000" cy="127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57</xdr:row>
      <xdr:rowOff>33378</xdr:rowOff>
    </xdr:from>
    <xdr:to>
      <xdr:col>72</xdr:col>
      <xdr:colOff>38100</xdr:colOff>
      <xdr:row>57</xdr:row>
      <xdr:rowOff>134978</xdr:rowOff>
    </xdr:to>
    <xdr:sp macro="" textlink="">
      <xdr:nvSpPr>
        <xdr:cNvPr id="587" name="フローチャート: 判断 586">
          <a:extLst>
            <a:ext uri="{FF2B5EF4-FFF2-40B4-BE49-F238E27FC236}">
              <a16:creationId xmlns:a16="http://schemas.microsoft.com/office/drawing/2014/main" id="{00000000-0008-0000-0700-00004B020000}"/>
            </a:ext>
          </a:extLst>
        </xdr:cNvPr>
        <xdr:cNvSpPr/>
      </xdr:nvSpPr>
      <xdr:spPr>
        <a:xfrm>
          <a:off x="13652500" y="98060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55</xdr:row>
      <xdr:rowOff>151505</xdr:rowOff>
    </xdr:from>
    <xdr:ext cx="534377" cy="259045"/>
    <xdr:sp macro="" textlink="">
      <xdr:nvSpPr>
        <xdr:cNvPr id="588" name="テキスト ボックス 587">
          <a:extLst>
            <a:ext uri="{FF2B5EF4-FFF2-40B4-BE49-F238E27FC236}">
              <a16:creationId xmlns:a16="http://schemas.microsoft.com/office/drawing/2014/main" id="{00000000-0008-0000-0700-00004C020000}"/>
            </a:ext>
          </a:extLst>
        </xdr:cNvPr>
        <xdr:cNvSpPr txBox="1"/>
      </xdr:nvSpPr>
      <xdr:spPr>
        <a:xfrm>
          <a:off x="13436111" y="95812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49,644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1282</xdr:rowOff>
    </xdr:from>
    <xdr:to>
      <xdr:col>67</xdr:col>
      <xdr:colOff>101600</xdr:colOff>
      <xdr:row>57</xdr:row>
      <xdr:rowOff>102882</xdr:rowOff>
    </xdr:to>
    <xdr:sp macro="" textlink="">
      <xdr:nvSpPr>
        <xdr:cNvPr id="589" name="フローチャート: 判断 588">
          <a:extLst>
            <a:ext uri="{FF2B5EF4-FFF2-40B4-BE49-F238E27FC236}">
              <a16:creationId xmlns:a16="http://schemas.microsoft.com/office/drawing/2014/main" id="{00000000-0008-0000-0700-00004D020000}"/>
            </a:ext>
          </a:extLst>
        </xdr:cNvPr>
        <xdr:cNvSpPr/>
      </xdr:nvSpPr>
      <xdr:spPr>
        <a:xfrm>
          <a:off x="12763500" y="97739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55</xdr:row>
      <xdr:rowOff>119409</xdr:rowOff>
    </xdr:from>
    <xdr:ext cx="534377" cy="259045"/>
    <xdr:sp macro="" textlink="">
      <xdr:nvSpPr>
        <xdr:cNvPr id="590" name="テキスト ボックス 589">
          <a:extLst>
            <a:ext uri="{FF2B5EF4-FFF2-40B4-BE49-F238E27FC236}">
              <a16:creationId xmlns:a16="http://schemas.microsoft.com/office/drawing/2014/main" id="{00000000-0008-0000-0700-00004E020000}"/>
            </a:ext>
          </a:extLst>
        </xdr:cNvPr>
        <xdr:cNvSpPr txBox="1"/>
      </xdr:nvSpPr>
      <xdr:spPr>
        <a:xfrm>
          <a:off x="12547111" y="95491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56,664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91" name="テキスト ボックス 590">
          <a:extLst>
            <a:ext uri="{FF2B5EF4-FFF2-40B4-BE49-F238E27FC236}">
              <a16:creationId xmlns:a16="http://schemas.microsoft.com/office/drawing/2014/main" id="{00000000-0008-0000-0700-00004F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2" name="テキスト ボックス 591">
          <a:extLst>
            <a:ext uri="{FF2B5EF4-FFF2-40B4-BE49-F238E27FC236}">
              <a16:creationId xmlns:a16="http://schemas.microsoft.com/office/drawing/2014/main" id="{00000000-0008-0000-0700-000050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3" name="テキスト ボックス 592">
          <a:extLst>
            <a:ext uri="{FF2B5EF4-FFF2-40B4-BE49-F238E27FC236}">
              <a16:creationId xmlns:a16="http://schemas.microsoft.com/office/drawing/2014/main" id="{00000000-0008-0000-0700-000051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4" name="テキスト ボックス 593">
          <a:extLst>
            <a:ext uri="{FF2B5EF4-FFF2-40B4-BE49-F238E27FC236}">
              <a16:creationId xmlns:a16="http://schemas.microsoft.com/office/drawing/2014/main" id="{00000000-0008-0000-0700-000052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5" name="テキスト ボックス 594">
          <a:extLst>
            <a:ext uri="{FF2B5EF4-FFF2-40B4-BE49-F238E27FC236}">
              <a16:creationId xmlns:a16="http://schemas.microsoft.com/office/drawing/2014/main" id="{00000000-0008-0000-0700-000053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158924</xdr:rowOff>
    </xdr:from>
    <xdr:to>
      <xdr:col>85</xdr:col>
      <xdr:colOff>177800</xdr:colOff>
      <xdr:row>55</xdr:row>
      <xdr:rowOff>89074</xdr:rowOff>
    </xdr:to>
    <xdr:sp macro="" textlink="">
      <xdr:nvSpPr>
        <xdr:cNvPr id="596" name="楕円 595">
          <a:extLst>
            <a:ext uri="{FF2B5EF4-FFF2-40B4-BE49-F238E27FC236}">
              <a16:creationId xmlns:a16="http://schemas.microsoft.com/office/drawing/2014/main" id="{00000000-0008-0000-0700-000054020000}"/>
            </a:ext>
          </a:extLst>
        </xdr:cNvPr>
        <xdr:cNvSpPr/>
      </xdr:nvSpPr>
      <xdr:spPr>
        <a:xfrm>
          <a:off x="16268700" y="94172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54</xdr:row>
      <xdr:rowOff>10351</xdr:rowOff>
    </xdr:from>
    <xdr:ext cx="599010" cy="259045"/>
    <xdr:sp macro="" textlink="">
      <xdr:nvSpPr>
        <xdr:cNvPr id="597" name="教育費該当値テキスト">
          <a:extLst>
            <a:ext uri="{FF2B5EF4-FFF2-40B4-BE49-F238E27FC236}">
              <a16:creationId xmlns:a16="http://schemas.microsoft.com/office/drawing/2014/main" id="{00000000-0008-0000-0700-000055020000}"/>
            </a:ext>
          </a:extLst>
        </xdr:cNvPr>
        <xdr:cNvSpPr txBox="1"/>
      </xdr:nvSpPr>
      <xdr:spPr>
        <a:xfrm>
          <a:off x="16370300" y="92686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134,684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57</xdr:row>
      <xdr:rowOff>42343</xdr:rowOff>
    </xdr:from>
    <xdr:to>
      <xdr:col>81</xdr:col>
      <xdr:colOff>101600</xdr:colOff>
      <xdr:row>57</xdr:row>
      <xdr:rowOff>143943</xdr:rowOff>
    </xdr:to>
    <xdr:sp macro="" textlink="">
      <xdr:nvSpPr>
        <xdr:cNvPr id="598" name="楕円 597">
          <a:extLst>
            <a:ext uri="{FF2B5EF4-FFF2-40B4-BE49-F238E27FC236}">
              <a16:creationId xmlns:a16="http://schemas.microsoft.com/office/drawing/2014/main" id="{00000000-0008-0000-0700-000056020000}"/>
            </a:ext>
          </a:extLst>
        </xdr:cNvPr>
        <xdr:cNvSpPr/>
      </xdr:nvSpPr>
      <xdr:spPr>
        <a:xfrm>
          <a:off x="15430500" y="98149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57</xdr:row>
      <xdr:rowOff>135070</xdr:rowOff>
    </xdr:from>
    <xdr:ext cx="534377" cy="259045"/>
    <xdr:sp macro="" textlink="">
      <xdr:nvSpPr>
        <xdr:cNvPr id="599" name="テキスト ボックス 598">
          <a:extLst>
            <a:ext uri="{FF2B5EF4-FFF2-40B4-BE49-F238E27FC236}">
              <a16:creationId xmlns:a16="http://schemas.microsoft.com/office/drawing/2014/main" id="{00000000-0008-0000-0700-000057020000}"/>
            </a:ext>
          </a:extLst>
        </xdr:cNvPr>
        <xdr:cNvSpPr txBox="1"/>
      </xdr:nvSpPr>
      <xdr:spPr>
        <a:xfrm>
          <a:off x="15214111" y="99077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47,683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57</xdr:row>
      <xdr:rowOff>32851</xdr:rowOff>
    </xdr:from>
    <xdr:to>
      <xdr:col>76</xdr:col>
      <xdr:colOff>165100</xdr:colOff>
      <xdr:row>57</xdr:row>
      <xdr:rowOff>134451</xdr:rowOff>
    </xdr:to>
    <xdr:sp macro="" textlink="">
      <xdr:nvSpPr>
        <xdr:cNvPr id="600" name="楕円 599">
          <a:extLst>
            <a:ext uri="{FF2B5EF4-FFF2-40B4-BE49-F238E27FC236}">
              <a16:creationId xmlns:a16="http://schemas.microsoft.com/office/drawing/2014/main" id="{00000000-0008-0000-0700-000058020000}"/>
            </a:ext>
          </a:extLst>
        </xdr:cNvPr>
        <xdr:cNvSpPr/>
      </xdr:nvSpPr>
      <xdr:spPr>
        <a:xfrm>
          <a:off x="14541500" y="98055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57</xdr:row>
      <xdr:rowOff>125578</xdr:rowOff>
    </xdr:from>
    <xdr:ext cx="534377" cy="259045"/>
    <xdr:sp macro="" textlink="">
      <xdr:nvSpPr>
        <xdr:cNvPr id="601" name="テキスト ボックス 600">
          <a:extLst>
            <a:ext uri="{FF2B5EF4-FFF2-40B4-BE49-F238E27FC236}">
              <a16:creationId xmlns:a16="http://schemas.microsoft.com/office/drawing/2014/main" id="{00000000-0008-0000-0700-000059020000}"/>
            </a:ext>
          </a:extLst>
        </xdr:cNvPr>
        <xdr:cNvSpPr txBox="1"/>
      </xdr:nvSpPr>
      <xdr:spPr>
        <a:xfrm>
          <a:off x="14325111" y="98982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49,759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57</xdr:row>
      <xdr:rowOff>56850</xdr:rowOff>
    </xdr:from>
    <xdr:to>
      <xdr:col>72</xdr:col>
      <xdr:colOff>38100</xdr:colOff>
      <xdr:row>57</xdr:row>
      <xdr:rowOff>158450</xdr:rowOff>
    </xdr:to>
    <xdr:sp macro="" textlink="">
      <xdr:nvSpPr>
        <xdr:cNvPr id="602" name="楕円 601">
          <a:extLst>
            <a:ext uri="{FF2B5EF4-FFF2-40B4-BE49-F238E27FC236}">
              <a16:creationId xmlns:a16="http://schemas.microsoft.com/office/drawing/2014/main" id="{00000000-0008-0000-0700-00005A020000}"/>
            </a:ext>
          </a:extLst>
        </xdr:cNvPr>
        <xdr:cNvSpPr/>
      </xdr:nvSpPr>
      <xdr:spPr>
        <a:xfrm>
          <a:off x="13652500" y="9829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57</xdr:row>
      <xdr:rowOff>149577</xdr:rowOff>
    </xdr:from>
    <xdr:ext cx="534377" cy="259045"/>
    <xdr:sp macro="" textlink="">
      <xdr:nvSpPr>
        <xdr:cNvPr id="603" name="テキスト ボックス 602">
          <a:extLst>
            <a:ext uri="{FF2B5EF4-FFF2-40B4-BE49-F238E27FC236}">
              <a16:creationId xmlns:a16="http://schemas.microsoft.com/office/drawing/2014/main" id="{00000000-0008-0000-0700-00005B020000}"/>
            </a:ext>
          </a:extLst>
        </xdr:cNvPr>
        <xdr:cNvSpPr txBox="1"/>
      </xdr:nvSpPr>
      <xdr:spPr>
        <a:xfrm>
          <a:off x="13436111" y="99222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44,510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44094</xdr:rowOff>
    </xdr:from>
    <xdr:to>
      <xdr:col>67</xdr:col>
      <xdr:colOff>101600</xdr:colOff>
      <xdr:row>57</xdr:row>
      <xdr:rowOff>145694</xdr:rowOff>
    </xdr:to>
    <xdr:sp macro="" textlink="">
      <xdr:nvSpPr>
        <xdr:cNvPr id="604" name="楕円 603">
          <a:extLst>
            <a:ext uri="{FF2B5EF4-FFF2-40B4-BE49-F238E27FC236}">
              <a16:creationId xmlns:a16="http://schemas.microsoft.com/office/drawing/2014/main" id="{00000000-0008-0000-0700-00005C020000}"/>
            </a:ext>
          </a:extLst>
        </xdr:cNvPr>
        <xdr:cNvSpPr/>
      </xdr:nvSpPr>
      <xdr:spPr>
        <a:xfrm>
          <a:off x="12763500" y="98167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57</xdr:row>
      <xdr:rowOff>136821</xdr:rowOff>
    </xdr:from>
    <xdr:ext cx="534377" cy="259045"/>
    <xdr:sp macro="" textlink="">
      <xdr:nvSpPr>
        <xdr:cNvPr id="605" name="テキスト ボックス 604">
          <a:extLst>
            <a:ext uri="{FF2B5EF4-FFF2-40B4-BE49-F238E27FC236}">
              <a16:creationId xmlns:a16="http://schemas.microsoft.com/office/drawing/2014/main" id="{00000000-0008-0000-0700-00005D020000}"/>
            </a:ext>
          </a:extLst>
        </xdr:cNvPr>
        <xdr:cNvSpPr txBox="1"/>
      </xdr:nvSpPr>
      <xdr:spPr>
        <a:xfrm>
          <a:off x="12547111" y="99094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47,300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6" name="正方形/長方形 605">
          <a:extLst>
            <a:ext uri="{FF2B5EF4-FFF2-40B4-BE49-F238E27FC236}">
              <a16:creationId xmlns:a16="http://schemas.microsoft.com/office/drawing/2014/main" id="{00000000-0008-0000-0700-00005E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7" name="正方形/長方形 606">
          <a:extLst>
            <a:ext uri="{FF2B5EF4-FFF2-40B4-BE49-F238E27FC236}">
              <a16:creationId xmlns:a16="http://schemas.microsoft.com/office/drawing/2014/main" id="{00000000-0008-0000-0700-00005F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8" name="正方形/長方形 607">
          <a:extLst>
            <a:ext uri="{FF2B5EF4-FFF2-40B4-BE49-F238E27FC236}">
              <a16:creationId xmlns:a16="http://schemas.microsoft.com/office/drawing/2014/main" id="{00000000-0008-0000-0700-000060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9" name="正方形/長方形 608">
          <a:extLst>
            <a:ext uri="{FF2B5EF4-FFF2-40B4-BE49-F238E27FC236}">
              <a16:creationId xmlns:a16="http://schemas.microsoft.com/office/drawing/2014/main" id="{00000000-0008-0000-0700-000061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10" name="正方形/長方形 609">
          <a:extLst>
            <a:ext uri="{FF2B5EF4-FFF2-40B4-BE49-F238E27FC236}">
              <a16:creationId xmlns:a16="http://schemas.microsoft.com/office/drawing/2014/main" id="{00000000-0008-0000-0700-000062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11" name="正方形/長方形 610">
          <a:extLst>
            <a:ext uri="{FF2B5EF4-FFF2-40B4-BE49-F238E27FC236}">
              <a16:creationId xmlns:a16="http://schemas.microsoft.com/office/drawing/2014/main" id="{00000000-0008-0000-0700-000063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2" name="正方形/長方形 611">
          <a:extLst>
            <a:ext uri="{FF2B5EF4-FFF2-40B4-BE49-F238E27FC236}">
              <a16:creationId xmlns:a16="http://schemas.microsoft.com/office/drawing/2014/main" id="{00000000-0008-0000-0700-000064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3" name="正方形/長方形 612">
          <a:extLst>
            <a:ext uri="{FF2B5EF4-FFF2-40B4-BE49-F238E27FC236}">
              <a16:creationId xmlns:a16="http://schemas.microsoft.com/office/drawing/2014/main" id="{00000000-0008-0000-0700-000065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4" name="テキスト ボックス 613">
          <a:extLst>
            <a:ext uri="{FF2B5EF4-FFF2-40B4-BE49-F238E27FC236}">
              <a16:creationId xmlns:a16="http://schemas.microsoft.com/office/drawing/2014/main" id="{00000000-0008-0000-0700-000066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5" name="直線コネクタ 614">
          <a:extLst>
            <a:ext uri="{FF2B5EF4-FFF2-40B4-BE49-F238E27FC236}">
              <a16:creationId xmlns:a16="http://schemas.microsoft.com/office/drawing/2014/main" id="{00000000-0008-0000-0700-000067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78</xdr:row>
      <xdr:rowOff>139700</xdr:rowOff>
    </xdr:from>
    <xdr:to>
      <xdr:col>89</xdr:col>
      <xdr:colOff>177800</xdr:colOff>
      <xdr:row>78</xdr:row>
      <xdr:rowOff>139700</xdr:rowOff>
    </xdr:to>
    <xdr:cxnSp macro="">
      <xdr:nvCxnSpPr>
        <xdr:cNvPr id="616" name="直線コネクタ 615">
          <a:extLst>
            <a:ext uri="{FF2B5EF4-FFF2-40B4-BE49-F238E27FC236}">
              <a16:creationId xmlns:a16="http://schemas.microsoft.com/office/drawing/2014/main" id="{00000000-0008-0000-0700-000068020000}"/>
            </a:ext>
          </a:extLst>
        </xdr:cNvPr>
        <xdr:cNvCxnSpPr/>
      </xdr:nvCxnSpPr>
      <xdr:spPr>
        <a:xfrm>
          <a:off x="12446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77</xdr:row>
      <xdr:rowOff>168927</xdr:rowOff>
    </xdr:from>
    <xdr:ext cx="248786" cy="259045"/>
    <xdr:sp macro="" textlink="">
      <xdr:nvSpPr>
        <xdr:cNvPr id="617" name="テキスト ボックス 616">
          <a:extLst>
            <a:ext uri="{FF2B5EF4-FFF2-40B4-BE49-F238E27FC236}">
              <a16:creationId xmlns:a16="http://schemas.microsoft.com/office/drawing/2014/main" id="{00000000-0008-0000-0700-000069020000}"/>
            </a:ext>
          </a:extLst>
        </xdr:cNvPr>
        <xdr:cNvSpPr txBox="1"/>
      </xdr:nvSpPr>
      <xdr:spPr>
        <a:xfrm>
          <a:off x="12197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76</xdr:row>
      <xdr:rowOff>25400</xdr:rowOff>
    </xdr:from>
    <xdr:to>
      <xdr:col>89</xdr:col>
      <xdr:colOff>177800</xdr:colOff>
      <xdr:row>76</xdr:row>
      <xdr:rowOff>25400</xdr:rowOff>
    </xdr:to>
    <xdr:cxnSp macro="">
      <xdr:nvCxnSpPr>
        <xdr:cNvPr id="618" name="直線コネクタ 617">
          <a:extLst>
            <a:ext uri="{FF2B5EF4-FFF2-40B4-BE49-F238E27FC236}">
              <a16:creationId xmlns:a16="http://schemas.microsoft.com/office/drawing/2014/main" id="{00000000-0008-0000-0700-00006A020000}"/>
            </a:ext>
          </a:extLst>
        </xdr:cNvPr>
        <xdr:cNvCxnSpPr/>
      </xdr:nvCxnSpPr>
      <xdr:spPr>
        <a:xfrm>
          <a:off x="12446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75</xdr:row>
      <xdr:rowOff>54627</xdr:rowOff>
    </xdr:from>
    <xdr:ext cx="531299" cy="259045"/>
    <xdr:sp macro="" textlink="">
      <xdr:nvSpPr>
        <xdr:cNvPr id="619" name="テキスト ボックス 618">
          <a:extLst>
            <a:ext uri="{FF2B5EF4-FFF2-40B4-BE49-F238E27FC236}">
              <a16:creationId xmlns:a16="http://schemas.microsoft.com/office/drawing/2014/main" id="{00000000-0008-0000-0700-00006B020000}"/>
            </a:ext>
          </a:extLst>
        </xdr:cNvPr>
        <xdr:cNvSpPr txBox="1"/>
      </xdr:nvSpPr>
      <xdr:spPr>
        <a:xfrm>
          <a:off x="11914701" y="1291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82550</xdr:rowOff>
    </xdr:from>
    <xdr:to>
      <xdr:col>89</xdr:col>
      <xdr:colOff>177800</xdr:colOff>
      <xdr:row>73</xdr:row>
      <xdr:rowOff>82550</xdr:rowOff>
    </xdr:to>
    <xdr:cxnSp macro="">
      <xdr:nvCxnSpPr>
        <xdr:cNvPr id="620" name="直線コネクタ 619">
          <a:extLst>
            <a:ext uri="{FF2B5EF4-FFF2-40B4-BE49-F238E27FC236}">
              <a16:creationId xmlns:a16="http://schemas.microsoft.com/office/drawing/2014/main" id="{00000000-0008-0000-0700-00006C020000}"/>
            </a:ext>
          </a:extLst>
        </xdr:cNvPr>
        <xdr:cNvCxnSpPr/>
      </xdr:nvCxnSpPr>
      <xdr:spPr>
        <a:xfrm>
          <a:off x="12446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72</xdr:row>
      <xdr:rowOff>111777</xdr:rowOff>
    </xdr:from>
    <xdr:ext cx="531299" cy="259045"/>
    <xdr:sp macro="" textlink="">
      <xdr:nvSpPr>
        <xdr:cNvPr id="621" name="テキスト ボックス 620">
          <a:extLst>
            <a:ext uri="{FF2B5EF4-FFF2-40B4-BE49-F238E27FC236}">
              <a16:creationId xmlns:a16="http://schemas.microsoft.com/office/drawing/2014/main" id="{00000000-0008-0000-0700-00006D020000}"/>
            </a:ext>
          </a:extLst>
        </xdr:cNvPr>
        <xdr:cNvSpPr txBox="1"/>
      </xdr:nvSpPr>
      <xdr:spPr>
        <a:xfrm>
          <a:off x="11914701" y="1245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139700</xdr:rowOff>
    </xdr:from>
    <xdr:to>
      <xdr:col>89</xdr:col>
      <xdr:colOff>177800</xdr:colOff>
      <xdr:row>70</xdr:row>
      <xdr:rowOff>139700</xdr:rowOff>
    </xdr:to>
    <xdr:cxnSp macro="">
      <xdr:nvCxnSpPr>
        <xdr:cNvPr id="622" name="直線コネクタ 621">
          <a:extLst>
            <a:ext uri="{FF2B5EF4-FFF2-40B4-BE49-F238E27FC236}">
              <a16:creationId xmlns:a16="http://schemas.microsoft.com/office/drawing/2014/main" id="{00000000-0008-0000-0700-00006E020000}"/>
            </a:ext>
          </a:extLst>
        </xdr:cNvPr>
        <xdr:cNvCxnSpPr/>
      </xdr:nvCxnSpPr>
      <xdr:spPr>
        <a:xfrm>
          <a:off x="12446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69</xdr:row>
      <xdr:rowOff>168927</xdr:rowOff>
    </xdr:from>
    <xdr:ext cx="531299" cy="259045"/>
    <xdr:sp macro="" textlink="">
      <xdr:nvSpPr>
        <xdr:cNvPr id="623" name="テキスト ボックス 622">
          <a:extLst>
            <a:ext uri="{FF2B5EF4-FFF2-40B4-BE49-F238E27FC236}">
              <a16:creationId xmlns:a16="http://schemas.microsoft.com/office/drawing/2014/main" id="{00000000-0008-0000-0700-00006F020000}"/>
            </a:ext>
          </a:extLst>
        </xdr:cNvPr>
        <xdr:cNvSpPr txBox="1"/>
      </xdr:nvSpPr>
      <xdr:spPr>
        <a:xfrm>
          <a:off x="11914701" y="1199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4" name="直線コネクタ 623">
          <a:extLst>
            <a:ext uri="{FF2B5EF4-FFF2-40B4-BE49-F238E27FC236}">
              <a16:creationId xmlns:a16="http://schemas.microsoft.com/office/drawing/2014/main" id="{00000000-0008-0000-0700-000070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67</xdr:row>
      <xdr:rowOff>54627</xdr:rowOff>
    </xdr:from>
    <xdr:ext cx="531299" cy="259045"/>
    <xdr:sp macro="" textlink="">
      <xdr:nvSpPr>
        <xdr:cNvPr id="625" name="テキスト ボックス 624">
          <a:extLst>
            <a:ext uri="{FF2B5EF4-FFF2-40B4-BE49-F238E27FC236}">
              <a16:creationId xmlns:a16="http://schemas.microsoft.com/office/drawing/2014/main" id="{00000000-0008-0000-0700-000071020000}"/>
            </a:ext>
          </a:extLst>
        </xdr:cNvPr>
        <xdr:cNvSpPr txBox="1"/>
      </xdr:nvSpPr>
      <xdr:spPr>
        <a:xfrm>
          <a:off x="11914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6" name="災害復旧費グラフ枠">
          <a:extLst>
            <a:ext uri="{FF2B5EF4-FFF2-40B4-BE49-F238E27FC236}">
              <a16:creationId xmlns:a16="http://schemas.microsoft.com/office/drawing/2014/main" id="{00000000-0008-0000-0700-000072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72</xdr:row>
      <xdr:rowOff>13559</xdr:rowOff>
    </xdr:from>
    <xdr:to>
      <xdr:col>85</xdr:col>
      <xdr:colOff>126364</xdr:colOff>
      <xdr:row>78</xdr:row>
      <xdr:rowOff>139700</xdr:rowOff>
    </xdr:to>
    <xdr:cxnSp macro="">
      <xdr:nvCxnSpPr>
        <xdr:cNvPr id="627" name="直線コネクタ 626">
          <a:extLst>
            <a:ext uri="{FF2B5EF4-FFF2-40B4-BE49-F238E27FC236}">
              <a16:creationId xmlns:a16="http://schemas.microsoft.com/office/drawing/2014/main" id="{00000000-0008-0000-0700-000073020000}"/>
            </a:ext>
          </a:extLst>
        </xdr:cNvPr>
        <xdr:cNvCxnSpPr/>
      </xdr:nvCxnSpPr>
      <xdr:spPr>
        <a:xfrm flipV="1">
          <a:off x="16317595" y="12357959"/>
          <a:ext cx="1269" cy="115484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159283</xdr:rowOff>
    </xdr:from>
    <xdr:ext cx="249299" cy="259045"/>
    <xdr:sp macro="" textlink="">
      <xdr:nvSpPr>
        <xdr:cNvPr id="628" name="災害復旧費最小値テキスト">
          <a:extLst>
            <a:ext uri="{FF2B5EF4-FFF2-40B4-BE49-F238E27FC236}">
              <a16:creationId xmlns:a16="http://schemas.microsoft.com/office/drawing/2014/main" id="{00000000-0008-0000-0700-000074020000}"/>
            </a:ext>
          </a:extLst>
        </xdr:cNvPr>
        <xdr:cNvSpPr txBox="1"/>
      </xdr:nvSpPr>
      <xdr:spPr>
        <a:xfrm>
          <a:off x="16370300" y="13532383"/>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139700</xdr:rowOff>
    </xdr:from>
    <xdr:to>
      <xdr:col>86</xdr:col>
      <xdr:colOff>25400</xdr:colOff>
      <xdr:row>78</xdr:row>
      <xdr:rowOff>139700</xdr:rowOff>
    </xdr:to>
    <xdr:cxnSp macro="">
      <xdr:nvCxnSpPr>
        <xdr:cNvPr id="629" name="直線コネクタ 628">
          <a:extLst>
            <a:ext uri="{FF2B5EF4-FFF2-40B4-BE49-F238E27FC236}">
              <a16:creationId xmlns:a16="http://schemas.microsoft.com/office/drawing/2014/main" id="{00000000-0008-0000-0700-000075020000}"/>
            </a:ext>
          </a:extLst>
        </xdr:cNvPr>
        <xdr:cNvCxnSpPr/>
      </xdr:nvCxnSpPr>
      <xdr:spPr>
        <a:xfrm>
          <a:off x="16230600" y="13512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70</xdr:row>
      <xdr:rowOff>131686</xdr:rowOff>
    </xdr:from>
    <xdr:ext cx="534377" cy="259045"/>
    <xdr:sp macro="" textlink="">
      <xdr:nvSpPr>
        <xdr:cNvPr id="630" name="災害復旧費最大値テキスト">
          <a:extLst>
            <a:ext uri="{FF2B5EF4-FFF2-40B4-BE49-F238E27FC236}">
              <a16:creationId xmlns:a16="http://schemas.microsoft.com/office/drawing/2014/main" id="{00000000-0008-0000-0700-000076020000}"/>
            </a:ext>
          </a:extLst>
        </xdr:cNvPr>
        <xdr:cNvSpPr txBox="1"/>
      </xdr:nvSpPr>
      <xdr:spPr>
        <a:xfrm>
          <a:off x="16370300" y="121331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50,518</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72</xdr:row>
      <xdr:rowOff>13559</xdr:rowOff>
    </xdr:from>
    <xdr:to>
      <xdr:col>86</xdr:col>
      <xdr:colOff>25400</xdr:colOff>
      <xdr:row>72</xdr:row>
      <xdr:rowOff>13559</xdr:rowOff>
    </xdr:to>
    <xdr:cxnSp macro="">
      <xdr:nvCxnSpPr>
        <xdr:cNvPr id="631" name="直線コネクタ 630">
          <a:extLst>
            <a:ext uri="{FF2B5EF4-FFF2-40B4-BE49-F238E27FC236}">
              <a16:creationId xmlns:a16="http://schemas.microsoft.com/office/drawing/2014/main" id="{00000000-0008-0000-0700-000077020000}"/>
            </a:ext>
          </a:extLst>
        </xdr:cNvPr>
        <xdr:cNvCxnSpPr/>
      </xdr:nvCxnSpPr>
      <xdr:spPr>
        <a:xfrm>
          <a:off x="16230600" y="1235795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78</xdr:row>
      <xdr:rowOff>124178</xdr:rowOff>
    </xdr:from>
    <xdr:to>
      <xdr:col>85</xdr:col>
      <xdr:colOff>127000</xdr:colOff>
      <xdr:row>78</xdr:row>
      <xdr:rowOff>138923</xdr:rowOff>
    </xdr:to>
    <xdr:cxnSp macro="">
      <xdr:nvCxnSpPr>
        <xdr:cNvPr id="632" name="直線コネクタ 631">
          <a:extLst>
            <a:ext uri="{FF2B5EF4-FFF2-40B4-BE49-F238E27FC236}">
              <a16:creationId xmlns:a16="http://schemas.microsoft.com/office/drawing/2014/main" id="{00000000-0008-0000-0700-000078020000}"/>
            </a:ext>
          </a:extLst>
        </xdr:cNvPr>
        <xdr:cNvCxnSpPr/>
      </xdr:nvCxnSpPr>
      <xdr:spPr>
        <a:xfrm flipV="1">
          <a:off x="15481300" y="13497278"/>
          <a:ext cx="838200" cy="147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77</xdr:row>
      <xdr:rowOff>76733</xdr:rowOff>
    </xdr:from>
    <xdr:ext cx="469744" cy="259045"/>
    <xdr:sp macro="" textlink="">
      <xdr:nvSpPr>
        <xdr:cNvPr id="633" name="災害復旧費平均値テキスト">
          <a:extLst>
            <a:ext uri="{FF2B5EF4-FFF2-40B4-BE49-F238E27FC236}">
              <a16:creationId xmlns:a16="http://schemas.microsoft.com/office/drawing/2014/main" id="{00000000-0008-0000-0700-000079020000}"/>
            </a:ext>
          </a:extLst>
        </xdr:cNvPr>
        <xdr:cNvSpPr txBox="1"/>
      </xdr:nvSpPr>
      <xdr:spPr>
        <a:xfrm>
          <a:off x="16370300" y="1327838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53856</xdr:rowOff>
    </xdr:from>
    <xdr:to>
      <xdr:col>85</xdr:col>
      <xdr:colOff>177800</xdr:colOff>
      <xdr:row>78</xdr:row>
      <xdr:rowOff>155456</xdr:rowOff>
    </xdr:to>
    <xdr:sp macro="" textlink="">
      <xdr:nvSpPr>
        <xdr:cNvPr id="634" name="フローチャート: 判断 633">
          <a:extLst>
            <a:ext uri="{FF2B5EF4-FFF2-40B4-BE49-F238E27FC236}">
              <a16:creationId xmlns:a16="http://schemas.microsoft.com/office/drawing/2014/main" id="{00000000-0008-0000-0700-00007A020000}"/>
            </a:ext>
          </a:extLst>
        </xdr:cNvPr>
        <xdr:cNvSpPr/>
      </xdr:nvSpPr>
      <xdr:spPr>
        <a:xfrm>
          <a:off x="16268700" y="134269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78</xdr:row>
      <xdr:rowOff>138923</xdr:rowOff>
    </xdr:from>
    <xdr:to>
      <xdr:col>81</xdr:col>
      <xdr:colOff>50800</xdr:colOff>
      <xdr:row>78</xdr:row>
      <xdr:rowOff>139700</xdr:rowOff>
    </xdr:to>
    <xdr:cxnSp macro="">
      <xdr:nvCxnSpPr>
        <xdr:cNvPr id="635" name="直線コネクタ 634">
          <a:extLst>
            <a:ext uri="{FF2B5EF4-FFF2-40B4-BE49-F238E27FC236}">
              <a16:creationId xmlns:a16="http://schemas.microsoft.com/office/drawing/2014/main" id="{00000000-0008-0000-0700-00007B020000}"/>
            </a:ext>
          </a:extLst>
        </xdr:cNvPr>
        <xdr:cNvCxnSpPr/>
      </xdr:nvCxnSpPr>
      <xdr:spPr>
        <a:xfrm flipV="1">
          <a:off x="14592300" y="13512023"/>
          <a:ext cx="889000" cy="7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64577</xdr:rowOff>
    </xdr:from>
    <xdr:to>
      <xdr:col>81</xdr:col>
      <xdr:colOff>101600</xdr:colOff>
      <xdr:row>78</xdr:row>
      <xdr:rowOff>166177</xdr:rowOff>
    </xdr:to>
    <xdr:sp macro="" textlink="">
      <xdr:nvSpPr>
        <xdr:cNvPr id="636" name="フローチャート: 判断 635">
          <a:extLst>
            <a:ext uri="{FF2B5EF4-FFF2-40B4-BE49-F238E27FC236}">
              <a16:creationId xmlns:a16="http://schemas.microsoft.com/office/drawing/2014/main" id="{00000000-0008-0000-0700-00007C020000}"/>
            </a:ext>
          </a:extLst>
        </xdr:cNvPr>
        <xdr:cNvSpPr/>
      </xdr:nvSpPr>
      <xdr:spPr>
        <a:xfrm>
          <a:off x="15430500" y="134376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77</xdr:row>
      <xdr:rowOff>11254</xdr:rowOff>
    </xdr:from>
    <xdr:ext cx="469744" cy="259045"/>
    <xdr:sp macro="" textlink="">
      <xdr:nvSpPr>
        <xdr:cNvPr id="637" name="テキスト ボックス 636">
          <a:extLst>
            <a:ext uri="{FF2B5EF4-FFF2-40B4-BE49-F238E27FC236}">
              <a16:creationId xmlns:a16="http://schemas.microsoft.com/office/drawing/2014/main" id="{00000000-0008-0000-0700-00007D020000}"/>
            </a:ext>
          </a:extLst>
        </xdr:cNvPr>
        <xdr:cNvSpPr txBox="1"/>
      </xdr:nvSpPr>
      <xdr:spPr>
        <a:xfrm>
          <a:off x="15246428" y="132129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78</xdr:row>
      <xdr:rowOff>139700</xdr:rowOff>
    </xdr:from>
    <xdr:to>
      <xdr:col>76</xdr:col>
      <xdr:colOff>114300</xdr:colOff>
      <xdr:row>78</xdr:row>
      <xdr:rowOff>139700</xdr:rowOff>
    </xdr:to>
    <xdr:cxnSp macro="">
      <xdr:nvCxnSpPr>
        <xdr:cNvPr id="638" name="直線コネクタ 637">
          <a:extLst>
            <a:ext uri="{FF2B5EF4-FFF2-40B4-BE49-F238E27FC236}">
              <a16:creationId xmlns:a16="http://schemas.microsoft.com/office/drawing/2014/main" id="{00000000-0008-0000-0700-00007E020000}"/>
            </a:ext>
          </a:extLst>
        </xdr:cNvPr>
        <xdr:cNvCxnSpPr/>
      </xdr:nvCxnSpPr>
      <xdr:spPr>
        <a:xfrm>
          <a:off x="13703300" y="13512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48986</xdr:rowOff>
    </xdr:from>
    <xdr:to>
      <xdr:col>76</xdr:col>
      <xdr:colOff>165100</xdr:colOff>
      <xdr:row>78</xdr:row>
      <xdr:rowOff>150586</xdr:rowOff>
    </xdr:to>
    <xdr:sp macro="" textlink="">
      <xdr:nvSpPr>
        <xdr:cNvPr id="639" name="フローチャート: 判断 638">
          <a:extLst>
            <a:ext uri="{FF2B5EF4-FFF2-40B4-BE49-F238E27FC236}">
              <a16:creationId xmlns:a16="http://schemas.microsoft.com/office/drawing/2014/main" id="{00000000-0008-0000-0700-00007F020000}"/>
            </a:ext>
          </a:extLst>
        </xdr:cNvPr>
        <xdr:cNvSpPr/>
      </xdr:nvSpPr>
      <xdr:spPr>
        <a:xfrm>
          <a:off x="14541500" y="134220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76</xdr:row>
      <xdr:rowOff>167113</xdr:rowOff>
    </xdr:from>
    <xdr:ext cx="469744" cy="259045"/>
    <xdr:sp macro="" textlink="">
      <xdr:nvSpPr>
        <xdr:cNvPr id="640" name="テキスト ボックス 639">
          <a:extLst>
            <a:ext uri="{FF2B5EF4-FFF2-40B4-BE49-F238E27FC236}">
              <a16:creationId xmlns:a16="http://schemas.microsoft.com/office/drawing/2014/main" id="{00000000-0008-0000-0700-000080020000}"/>
            </a:ext>
          </a:extLst>
        </xdr:cNvPr>
        <xdr:cNvSpPr txBox="1"/>
      </xdr:nvSpPr>
      <xdr:spPr>
        <a:xfrm>
          <a:off x="14357428" y="131973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78</xdr:row>
      <xdr:rowOff>139700</xdr:rowOff>
    </xdr:from>
    <xdr:to>
      <xdr:col>71</xdr:col>
      <xdr:colOff>177800</xdr:colOff>
      <xdr:row>78</xdr:row>
      <xdr:rowOff>139700</xdr:rowOff>
    </xdr:to>
    <xdr:cxnSp macro="">
      <xdr:nvCxnSpPr>
        <xdr:cNvPr id="641" name="直線コネクタ 640">
          <a:extLst>
            <a:ext uri="{FF2B5EF4-FFF2-40B4-BE49-F238E27FC236}">
              <a16:creationId xmlns:a16="http://schemas.microsoft.com/office/drawing/2014/main" id="{00000000-0008-0000-0700-000081020000}"/>
            </a:ext>
          </a:extLst>
        </xdr:cNvPr>
        <xdr:cNvCxnSpPr/>
      </xdr:nvCxnSpPr>
      <xdr:spPr>
        <a:xfrm>
          <a:off x="12814300" y="13512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38128</xdr:rowOff>
    </xdr:from>
    <xdr:to>
      <xdr:col>72</xdr:col>
      <xdr:colOff>38100</xdr:colOff>
      <xdr:row>78</xdr:row>
      <xdr:rowOff>139728</xdr:rowOff>
    </xdr:to>
    <xdr:sp macro="" textlink="">
      <xdr:nvSpPr>
        <xdr:cNvPr id="642" name="フローチャート: 判断 641">
          <a:extLst>
            <a:ext uri="{FF2B5EF4-FFF2-40B4-BE49-F238E27FC236}">
              <a16:creationId xmlns:a16="http://schemas.microsoft.com/office/drawing/2014/main" id="{00000000-0008-0000-0700-000082020000}"/>
            </a:ext>
          </a:extLst>
        </xdr:cNvPr>
        <xdr:cNvSpPr/>
      </xdr:nvSpPr>
      <xdr:spPr>
        <a:xfrm>
          <a:off x="13652500" y="134112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76</xdr:row>
      <xdr:rowOff>156255</xdr:rowOff>
    </xdr:from>
    <xdr:ext cx="469744" cy="259045"/>
    <xdr:sp macro="" textlink="">
      <xdr:nvSpPr>
        <xdr:cNvPr id="643" name="テキスト ボックス 642">
          <a:extLst>
            <a:ext uri="{FF2B5EF4-FFF2-40B4-BE49-F238E27FC236}">
              <a16:creationId xmlns:a16="http://schemas.microsoft.com/office/drawing/2014/main" id="{00000000-0008-0000-0700-000083020000}"/>
            </a:ext>
          </a:extLst>
        </xdr:cNvPr>
        <xdr:cNvSpPr txBox="1"/>
      </xdr:nvSpPr>
      <xdr:spPr>
        <a:xfrm>
          <a:off x="13468428" y="131864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51090</xdr:rowOff>
    </xdr:from>
    <xdr:to>
      <xdr:col>67</xdr:col>
      <xdr:colOff>101600</xdr:colOff>
      <xdr:row>78</xdr:row>
      <xdr:rowOff>152690</xdr:rowOff>
    </xdr:to>
    <xdr:sp macro="" textlink="">
      <xdr:nvSpPr>
        <xdr:cNvPr id="644" name="フローチャート: 判断 643">
          <a:extLst>
            <a:ext uri="{FF2B5EF4-FFF2-40B4-BE49-F238E27FC236}">
              <a16:creationId xmlns:a16="http://schemas.microsoft.com/office/drawing/2014/main" id="{00000000-0008-0000-0700-000084020000}"/>
            </a:ext>
          </a:extLst>
        </xdr:cNvPr>
        <xdr:cNvSpPr/>
      </xdr:nvSpPr>
      <xdr:spPr>
        <a:xfrm>
          <a:off x="12763500" y="134241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76</xdr:row>
      <xdr:rowOff>169217</xdr:rowOff>
    </xdr:from>
    <xdr:ext cx="469744" cy="259045"/>
    <xdr:sp macro="" textlink="">
      <xdr:nvSpPr>
        <xdr:cNvPr id="645" name="テキスト ボックス 644">
          <a:extLst>
            <a:ext uri="{FF2B5EF4-FFF2-40B4-BE49-F238E27FC236}">
              <a16:creationId xmlns:a16="http://schemas.microsoft.com/office/drawing/2014/main" id="{00000000-0008-0000-0700-000085020000}"/>
            </a:ext>
          </a:extLst>
        </xdr:cNvPr>
        <xdr:cNvSpPr txBox="1"/>
      </xdr:nvSpPr>
      <xdr:spPr>
        <a:xfrm>
          <a:off x="12579428" y="131994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6" name="テキスト ボックス 645">
          <a:extLst>
            <a:ext uri="{FF2B5EF4-FFF2-40B4-BE49-F238E27FC236}">
              <a16:creationId xmlns:a16="http://schemas.microsoft.com/office/drawing/2014/main" id="{00000000-0008-0000-0700-000086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7" name="テキスト ボックス 646">
          <a:extLst>
            <a:ext uri="{FF2B5EF4-FFF2-40B4-BE49-F238E27FC236}">
              <a16:creationId xmlns:a16="http://schemas.microsoft.com/office/drawing/2014/main" id="{00000000-0008-0000-0700-000087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8" name="テキスト ボックス 647">
          <a:extLst>
            <a:ext uri="{FF2B5EF4-FFF2-40B4-BE49-F238E27FC236}">
              <a16:creationId xmlns:a16="http://schemas.microsoft.com/office/drawing/2014/main" id="{00000000-0008-0000-0700-000088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9" name="テキスト ボックス 648">
          <a:extLst>
            <a:ext uri="{FF2B5EF4-FFF2-40B4-BE49-F238E27FC236}">
              <a16:creationId xmlns:a16="http://schemas.microsoft.com/office/drawing/2014/main" id="{00000000-0008-0000-0700-000089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0" name="テキスト ボックス 649">
          <a:extLst>
            <a:ext uri="{FF2B5EF4-FFF2-40B4-BE49-F238E27FC236}">
              <a16:creationId xmlns:a16="http://schemas.microsoft.com/office/drawing/2014/main" id="{00000000-0008-0000-0700-00008A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73378</xdr:rowOff>
    </xdr:from>
    <xdr:to>
      <xdr:col>85</xdr:col>
      <xdr:colOff>177800</xdr:colOff>
      <xdr:row>79</xdr:row>
      <xdr:rowOff>3528</xdr:rowOff>
    </xdr:to>
    <xdr:sp macro="" textlink="">
      <xdr:nvSpPr>
        <xdr:cNvPr id="651" name="楕円 650">
          <a:extLst>
            <a:ext uri="{FF2B5EF4-FFF2-40B4-BE49-F238E27FC236}">
              <a16:creationId xmlns:a16="http://schemas.microsoft.com/office/drawing/2014/main" id="{00000000-0008-0000-0700-00008B020000}"/>
            </a:ext>
          </a:extLst>
        </xdr:cNvPr>
        <xdr:cNvSpPr/>
      </xdr:nvSpPr>
      <xdr:spPr>
        <a:xfrm>
          <a:off x="16268700" y="134464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78</xdr:row>
      <xdr:rowOff>32283</xdr:rowOff>
    </xdr:from>
    <xdr:ext cx="378565" cy="259045"/>
    <xdr:sp macro="" textlink="">
      <xdr:nvSpPr>
        <xdr:cNvPr id="652" name="災害復旧費該当値テキスト">
          <a:extLst>
            <a:ext uri="{FF2B5EF4-FFF2-40B4-BE49-F238E27FC236}">
              <a16:creationId xmlns:a16="http://schemas.microsoft.com/office/drawing/2014/main" id="{00000000-0008-0000-0700-00008C020000}"/>
            </a:ext>
          </a:extLst>
        </xdr:cNvPr>
        <xdr:cNvSpPr txBox="1"/>
      </xdr:nvSpPr>
      <xdr:spPr>
        <a:xfrm>
          <a:off x="16370300" y="1340538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78</xdr:row>
      <xdr:rowOff>88123</xdr:rowOff>
    </xdr:from>
    <xdr:to>
      <xdr:col>81</xdr:col>
      <xdr:colOff>101600</xdr:colOff>
      <xdr:row>79</xdr:row>
      <xdr:rowOff>18273</xdr:rowOff>
    </xdr:to>
    <xdr:sp macro="" textlink="">
      <xdr:nvSpPr>
        <xdr:cNvPr id="653" name="楕円 652">
          <a:extLst>
            <a:ext uri="{FF2B5EF4-FFF2-40B4-BE49-F238E27FC236}">
              <a16:creationId xmlns:a16="http://schemas.microsoft.com/office/drawing/2014/main" id="{00000000-0008-0000-0700-00008D020000}"/>
            </a:ext>
          </a:extLst>
        </xdr:cNvPr>
        <xdr:cNvSpPr/>
      </xdr:nvSpPr>
      <xdr:spPr>
        <a:xfrm>
          <a:off x="15430500" y="134612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84333</xdr:colOff>
      <xdr:row>79</xdr:row>
      <xdr:rowOff>9400</xdr:rowOff>
    </xdr:from>
    <xdr:ext cx="313932" cy="259045"/>
    <xdr:sp macro="" textlink="">
      <xdr:nvSpPr>
        <xdr:cNvPr id="654" name="テキスト ボックス 653">
          <a:extLst>
            <a:ext uri="{FF2B5EF4-FFF2-40B4-BE49-F238E27FC236}">
              <a16:creationId xmlns:a16="http://schemas.microsoft.com/office/drawing/2014/main" id="{00000000-0008-0000-0700-00008E020000}"/>
            </a:ext>
          </a:extLst>
        </xdr:cNvPr>
        <xdr:cNvSpPr txBox="1"/>
      </xdr:nvSpPr>
      <xdr:spPr>
        <a:xfrm>
          <a:off x="15324333" y="13553950"/>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78</xdr:row>
      <xdr:rowOff>88900</xdr:rowOff>
    </xdr:from>
    <xdr:to>
      <xdr:col>76</xdr:col>
      <xdr:colOff>165100</xdr:colOff>
      <xdr:row>79</xdr:row>
      <xdr:rowOff>19050</xdr:rowOff>
    </xdr:to>
    <xdr:sp macro="" textlink="">
      <xdr:nvSpPr>
        <xdr:cNvPr id="655" name="楕円 654">
          <a:extLst>
            <a:ext uri="{FF2B5EF4-FFF2-40B4-BE49-F238E27FC236}">
              <a16:creationId xmlns:a16="http://schemas.microsoft.com/office/drawing/2014/main" id="{00000000-0008-0000-0700-00008F020000}"/>
            </a:ext>
          </a:extLst>
        </xdr:cNvPr>
        <xdr:cNvSpPr/>
      </xdr:nvSpPr>
      <xdr:spPr>
        <a:xfrm>
          <a:off x="14541500" y="13462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79</xdr:row>
      <xdr:rowOff>10177</xdr:rowOff>
    </xdr:from>
    <xdr:ext cx="249299" cy="259045"/>
    <xdr:sp macro="" textlink="">
      <xdr:nvSpPr>
        <xdr:cNvPr id="656" name="テキスト ボックス 655">
          <a:extLst>
            <a:ext uri="{FF2B5EF4-FFF2-40B4-BE49-F238E27FC236}">
              <a16:creationId xmlns:a16="http://schemas.microsoft.com/office/drawing/2014/main" id="{00000000-0008-0000-0700-000090020000}"/>
            </a:ext>
          </a:extLst>
        </xdr:cNvPr>
        <xdr:cNvSpPr txBox="1"/>
      </xdr:nvSpPr>
      <xdr:spPr>
        <a:xfrm>
          <a:off x="14467650" y="13554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78</xdr:row>
      <xdr:rowOff>88900</xdr:rowOff>
    </xdr:from>
    <xdr:to>
      <xdr:col>72</xdr:col>
      <xdr:colOff>38100</xdr:colOff>
      <xdr:row>79</xdr:row>
      <xdr:rowOff>19050</xdr:rowOff>
    </xdr:to>
    <xdr:sp macro="" textlink="">
      <xdr:nvSpPr>
        <xdr:cNvPr id="657" name="楕円 656">
          <a:extLst>
            <a:ext uri="{FF2B5EF4-FFF2-40B4-BE49-F238E27FC236}">
              <a16:creationId xmlns:a16="http://schemas.microsoft.com/office/drawing/2014/main" id="{00000000-0008-0000-0700-000091020000}"/>
            </a:ext>
          </a:extLst>
        </xdr:cNvPr>
        <xdr:cNvSpPr/>
      </xdr:nvSpPr>
      <xdr:spPr>
        <a:xfrm>
          <a:off x="13652500" y="13462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79</xdr:row>
      <xdr:rowOff>10177</xdr:rowOff>
    </xdr:from>
    <xdr:ext cx="249299" cy="259045"/>
    <xdr:sp macro="" textlink="">
      <xdr:nvSpPr>
        <xdr:cNvPr id="658" name="テキスト ボックス 657">
          <a:extLst>
            <a:ext uri="{FF2B5EF4-FFF2-40B4-BE49-F238E27FC236}">
              <a16:creationId xmlns:a16="http://schemas.microsoft.com/office/drawing/2014/main" id="{00000000-0008-0000-0700-000092020000}"/>
            </a:ext>
          </a:extLst>
        </xdr:cNvPr>
        <xdr:cNvSpPr txBox="1"/>
      </xdr:nvSpPr>
      <xdr:spPr>
        <a:xfrm>
          <a:off x="13578650" y="13554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88900</xdr:rowOff>
    </xdr:from>
    <xdr:to>
      <xdr:col>67</xdr:col>
      <xdr:colOff>101600</xdr:colOff>
      <xdr:row>79</xdr:row>
      <xdr:rowOff>19050</xdr:rowOff>
    </xdr:to>
    <xdr:sp macro="" textlink="">
      <xdr:nvSpPr>
        <xdr:cNvPr id="659" name="楕円 658">
          <a:extLst>
            <a:ext uri="{FF2B5EF4-FFF2-40B4-BE49-F238E27FC236}">
              <a16:creationId xmlns:a16="http://schemas.microsoft.com/office/drawing/2014/main" id="{00000000-0008-0000-0700-000093020000}"/>
            </a:ext>
          </a:extLst>
        </xdr:cNvPr>
        <xdr:cNvSpPr/>
      </xdr:nvSpPr>
      <xdr:spPr>
        <a:xfrm>
          <a:off x="12763500" y="13462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79</xdr:row>
      <xdr:rowOff>10177</xdr:rowOff>
    </xdr:from>
    <xdr:ext cx="249299" cy="259045"/>
    <xdr:sp macro="" textlink="">
      <xdr:nvSpPr>
        <xdr:cNvPr id="660" name="テキスト ボックス 659">
          <a:extLst>
            <a:ext uri="{FF2B5EF4-FFF2-40B4-BE49-F238E27FC236}">
              <a16:creationId xmlns:a16="http://schemas.microsoft.com/office/drawing/2014/main" id="{00000000-0008-0000-0700-000094020000}"/>
            </a:ext>
          </a:extLst>
        </xdr:cNvPr>
        <xdr:cNvSpPr txBox="1"/>
      </xdr:nvSpPr>
      <xdr:spPr>
        <a:xfrm>
          <a:off x="12689650" y="13554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1" name="正方形/長方形 660">
          <a:extLst>
            <a:ext uri="{FF2B5EF4-FFF2-40B4-BE49-F238E27FC236}">
              <a16:creationId xmlns:a16="http://schemas.microsoft.com/office/drawing/2014/main" id="{00000000-0008-0000-0700-000095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2" name="正方形/長方形 661">
          <a:extLst>
            <a:ext uri="{FF2B5EF4-FFF2-40B4-BE49-F238E27FC236}">
              <a16:creationId xmlns:a16="http://schemas.microsoft.com/office/drawing/2014/main" id="{00000000-0008-0000-0700-000096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3" name="正方形/長方形 662">
          <a:extLst>
            <a:ext uri="{FF2B5EF4-FFF2-40B4-BE49-F238E27FC236}">
              <a16:creationId xmlns:a16="http://schemas.microsoft.com/office/drawing/2014/main" id="{00000000-0008-0000-0700-000097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4" name="正方形/長方形 663">
          <a:extLst>
            <a:ext uri="{FF2B5EF4-FFF2-40B4-BE49-F238E27FC236}">
              <a16:creationId xmlns:a16="http://schemas.microsoft.com/office/drawing/2014/main" id="{00000000-0008-0000-0700-000098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5" name="正方形/長方形 664">
          <a:extLst>
            <a:ext uri="{FF2B5EF4-FFF2-40B4-BE49-F238E27FC236}">
              <a16:creationId xmlns:a16="http://schemas.microsoft.com/office/drawing/2014/main" id="{00000000-0008-0000-0700-000099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6" name="正方形/長方形 665">
          <a:extLst>
            <a:ext uri="{FF2B5EF4-FFF2-40B4-BE49-F238E27FC236}">
              <a16:creationId xmlns:a16="http://schemas.microsoft.com/office/drawing/2014/main" id="{00000000-0008-0000-0700-00009A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7" name="正方形/長方形 666">
          <a:extLst>
            <a:ext uri="{FF2B5EF4-FFF2-40B4-BE49-F238E27FC236}">
              <a16:creationId xmlns:a16="http://schemas.microsoft.com/office/drawing/2014/main" id="{00000000-0008-0000-0700-00009B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51,000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8" name="正方形/長方形 667">
          <a:extLst>
            <a:ext uri="{FF2B5EF4-FFF2-40B4-BE49-F238E27FC236}">
              <a16:creationId xmlns:a16="http://schemas.microsoft.com/office/drawing/2014/main" id="{00000000-0008-0000-0700-00009C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9" name="テキスト ボックス 668">
          <a:extLst>
            <a:ext uri="{FF2B5EF4-FFF2-40B4-BE49-F238E27FC236}">
              <a16:creationId xmlns:a16="http://schemas.microsoft.com/office/drawing/2014/main" id="{00000000-0008-0000-0700-00009D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0" name="直線コネクタ 669">
          <a:extLst>
            <a:ext uri="{FF2B5EF4-FFF2-40B4-BE49-F238E27FC236}">
              <a16:creationId xmlns:a16="http://schemas.microsoft.com/office/drawing/2014/main" id="{00000000-0008-0000-0700-00009E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71" name="直線コネクタ 670">
          <a:extLst>
            <a:ext uri="{FF2B5EF4-FFF2-40B4-BE49-F238E27FC236}">
              <a16:creationId xmlns:a16="http://schemas.microsoft.com/office/drawing/2014/main" id="{00000000-0008-0000-0700-00009F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72" name="テキスト ボックス 671">
          <a:extLst>
            <a:ext uri="{FF2B5EF4-FFF2-40B4-BE49-F238E27FC236}">
              <a16:creationId xmlns:a16="http://schemas.microsoft.com/office/drawing/2014/main" id="{00000000-0008-0000-0700-0000A0020000}"/>
            </a:ext>
          </a:extLst>
        </xdr:cNvPr>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73" name="直線コネクタ 672">
          <a:extLst>
            <a:ext uri="{FF2B5EF4-FFF2-40B4-BE49-F238E27FC236}">
              <a16:creationId xmlns:a16="http://schemas.microsoft.com/office/drawing/2014/main" id="{00000000-0008-0000-0700-0000A1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96</xdr:row>
      <xdr:rowOff>35577</xdr:rowOff>
    </xdr:from>
    <xdr:ext cx="531299" cy="259045"/>
    <xdr:sp macro="" textlink="">
      <xdr:nvSpPr>
        <xdr:cNvPr id="674" name="テキスト ボックス 673">
          <a:extLst>
            <a:ext uri="{FF2B5EF4-FFF2-40B4-BE49-F238E27FC236}">
              <a16:creationId xmlns:a16="http://schemas.microsoft.com/office/drawing/2014/main" id="{00000000-0008-0000-0700-0000A2020000}"/>
            </a:ext>
          </a:extLst>
        </xdr:cNvPr>
        <xdr:cNvSpPr txBox="1"/>
      </xdr:nvSpPr>
      <xdr:spPr>
        <a:xfrm>
          <a:off x="11914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75" name="直線コネクタ 674">
          <a:extLst>
            <a:ext uri="{FF2B5EF4-FFF2-40B4-BE49-F238E27FC236}">
              <a16:creationId xmlns:a16="http://schemas.microsoft.com/office/drawing/2014/main" id="{00000000-0008-0000-0700-0000A3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93</xdr:row>
      <xdr:rowOff>168927</xdr:rowOff>
    </xdr:from>
    <xdr:ext cx="531299" cy="259045"/>
    <xdr:sp macro="" textlink="">
      <xdr:nvSpPr>
        <xdr:cNvPr id="676" name="テキスト ボックス 675">
          <a:extLst>
            <a:ext uri="{FF2B5EF4-FFF2-40B4-BE49-F238E27FC236}">
              <a16:creationId xmlns:a16="http://schemas.microsoft.com/office/drawing/2014/main" id="{00000000-0008-0000-0700-0000A4020000}"/>
            </a:ext>
          </a:extLst>
        </xdr:cNvPr>
        <xdr:cNvSpPr txBox="1"/>
      </xdr:nvSpPr>
      <xdr:spPr>
        <a:xfrm>
          <a:off x="11914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77" name="直線コネクタ 676">
          <a:extLst>
            <a:ext uri="{FF2B5EF4-FFF2-40B4-BE49-F238E27FC236}">
              <a16:creationId xmlns:a16="http://schemas.microsoft.com/office/drawing/2014/main" id="{00000000-0008-0000-0700-0000A5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91</xdr:row>
      <xdr:rowOff>130827</xdr:rowOff>
    </xdr:from>
    <xdr:ext cx="531299" cy="259045"/>
    <xdr:sp macro="" textlink="">
      <xdr:nvSpPr>
        <xdr:cNvPr id="678" name="テキスト ボックス 677">
          <a:extLst>
            <a:ext uri="{FF2B5EF4-FFF2-40B4-BE49-F238E27FC236}">
              <a16:creationId xmlns:a16="http://schemas.microsoft.com/office/drawing/2014/main" id="{00000000-0008-0000-0700-0000A6020000}"/>
            </a:ext>
          </a:extLst>
        </xdr:cNvPr>
        <xdr:cNvSpPr txBox="1"/>
      </xdr:nvSpPr>
      <xdr:spPr>
        <a:xfrm>
          <a:off x="11914701" y="1573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79" name="直線コネクタ 678">
          <a:extLst>
            <a:ext uri="{FF2B5EF4-FFF2-40B4-BE49-F238E27FC236}">
              <a16:creationId xmlns:a16="http://schemas.microsoft.com/office/drawing/2014/main" id="{00000000-0008-0000-0700-0000A7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macro="" textlink="">
      <xdr:nvSpPr>
        <xdr:cNvPr id="680" name="テキスト ボックス 679">
          <a:extLst>
            <a:ext uri="{FF2B5EF4-FFF2-40B4-BE49-F238E27FC236}">
              <a16:creationId xmlns:a16="http://schemas.microsoft.com/office/drawing/2014/main" id="{00000000-0008-0000-0700-0000A8020000}"/>
            </a:ext>
          </a:extLst>
        </xdr:cNvPr>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81" name="直線コネクタ 680">
          <a:extLst>
            <a:ext uri="{FF2B5EF4-FFF2-40B4-BE49-F238E27FC236}">
              <a16:creationId xmlns:a16="http://schemas.microsoft.com/office/drawing/2014/main" id="{00000000-0008-0000-0700-0000A9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82" name="テキスト ボックス 681">
          <a:extLst>
            <a:ext uri="{FF2B5EF4-FFF2-40B4-BE49-F238E27FC236}">
              <a16:creationId xmlns:a16="http://schemas.microsoft.com/office/drawing/2014/main" id="{00000000-0008-0000-0700-0000AA020000}"/>
            </a:ext>
          </a:extLst>
        </xdr:cNvPr>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3" name="公債費グラフ枠">
          <a:extLst>
            <a:ext uri="{FF2B5EF4-FFF2-40B4-BE49-F238E27FC236}">
              <a16:creationId xmlns:a16="http://schemas.microsoft.com/office/drawing/2014/main" id="{00000000-0008-0000-0700-0000AB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65367</xdr:rowOff>
    </xdr:from>
    <xdr:to>
      <xdr:col>85</xdr:col>
      <xdr:colOff>126364</xdr:colOff>
      <xdr:row>98</xdr:row>
      <xdr:rowOff>147016</xdr:rowOff>
    </xdr:to>
    <xdr:cxnSp macro="">
      <xdr:nvCxnSpPr>
        <xdr:cNvPr id="684" name="直線コネクタ 683">
          <a:extLst>
            <a:ext uri="{FF2B5EF4-FFF2-40B4-BE49-F238E27FC236}">
              <a16:creationId xmlns:a16="http://schemas.microsoft.com/office/drawing/2014/main" id="{00000000-0008-0000-0700-0000AC020000}"/>
            </a:ext>
          </a:extLst>
        </xdr:cNvPr>
        <xdr:cNvCxnSpPr/>
      </xdr:nvCxnSpPr>
      <xdr:spPr>
        <a:xfrm flipV="1">
          <a:off x="16317595" y="15667317"/>
          <a:ext cx="1269" cy="128179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150843</xdr:rowOff>
    </xdr:from>
    <xdr:ext cx="469744" cy="259045"/>
    <xdr:sp macro="" textlink="">
      <xdr:nvSpPr>
        <xdr:cNvPr id="685" name="公債費最小値テキスト">
          <a:extLst>
            <a:ext uri="{FF2B5EF4-FFF2-40B4-BE49-F238E27FC236}">
              <a16:creationId xmlns:a16="http://schemas.microsoft.com/office/drawing/2014/main" id="{00000000-0008-0000-0700-0000AD020000}"/>
            </a:ext>
          </a:extLst>
        </xdr:cNvPr>
        <xdr:cNvSpPr txBox="1"/>
      </xdr:nvSpPr>
      <xdr:spPr>
        <a:xfrm>
          <a:off x="16370300" y="169529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5,424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147016</xdr:rowOff>
    </xdr:from>
    <xdr:to>
      <xdr:col>86</xdr:col>
      <xdr:colOff>25400</xdr:colOff>
      <xdr:row>98</xdr:row>
      <xdr:rowOff>147016</xdr:rowOff>
    </xdr:to>
    <xdr:cxnSp macro="">
      <xdr:nvCxnSpPr>
        <xdr:cNvPr id="686" name="直線コネクタ 685">
          <a:extLst>
            <a:ext uri="{FF2B5EF4-FFF2-40B4-BE49-F238E27FC236}">
              <a16:creationId xmlns:a16="http://schemas.microsoft.com/office/drawing/2014/main" id="{00000000-0008-0000-0700-0000AE020000}"/>
            </a:ext>
          </a:extLst>
        </xdr:cNvPr>
        <xdr:cNvCxnSpPr/>
      </xdr:nvCxnSpPr>
      <xdr:spPr>
        <a:xfrm>
          <a:off x="16230600" y="169491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90</xdr:row>
      <xdr:rowOff>12044</xdr:rowOff>
    </xdr:from>
    <xdr:ext cx="599010" cy="259045"/>
    <xdr:sp macro="" textlink="">
      <xdr:nvSpPr>
        <xdr:cNvPr id="687" name="公債費最大値テキスト">
          <a:extLst>
            <a:ext uri="{FF2B5EF4-FFF2-40B4-BE49-F238E27FC236}">
              <a16:creationId xmlns:a16="http://schemas.microsoft.com/office/drawing/2014/main" id="{00000000-0008-0000-0700-0000AF020000}"/>
            </a:ext>
          </a:extLst>
        </xdr:cNvPr>
        <xdr:cNvSpPr txBox="1"/>
      </xdr:nvSpPr>
      <xdr:spPr>
        <a:xfrm>
          <a:off x="16370300" y="154425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106,353</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91</xdr:row>
      <xdr:rowOff>65367</xdr:rowOff>
    </xdr:from>
    <xdr:to>
      <xdr:col>86</xdr:col>
      <xdr:colOff>25400</xdr:colOff>
      <xdr:row>91</xdr:row>
      <xdr:rowOff>65367</xdr:rowOff>
    </xdr:to>
    <xdr:cxnSp macro="">
      <xdr:nvCxnSpPr>
        <xdr:cNvPr id="688" name="直線コネクタ 687">
          <a:extLst>
            <a:ext uri="{FF2B5EF4-FFF2-40B4-BE49-F238E27FC236}">
              <a16:creationId xmlns:a16="http://schemas.microsoft.com/office/drawing/2014/main" id="{00000000-0008-0000-0700-0000B0020000}"/>
            </a:ext>
          </a:extLst>
        </xdr:cNvPr>
        <xdr:cNvCxnSpPr/>
      </xdr:nvCxnSpPr>
      <xdr:spPr>
        <a:xfrm>
          <a:off x="16230600" y="156673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96</xdr:row>
      <xdr:rowOff>166636</xdr:rowOff>
    </xdr:from>
    <xdr:to>
      <xdr:col>85</xdr:col>
      <xdr:colOff>127000</xdr:colOff>
      <xdr:row>97</xdr:row>
      <xdr:rowOff>12954</xdr:rowOff>
    </xdr:to>
    <xdr:cxnSp macro="">
      <xdr:nvCxnSpPr>
        <xdr:cNvPr id="689" name="直線コネクタ 688">
          <a:extLst>
            <a:ext uri="{FF2B5EF4-FFF2-40B4-BE49-F238E27FC236}">
              <a16:creationId xmlns:a16="http://schemas.microsoft.com/office/drawing/2014/main" id="{00000000-0008-0000-0700-0000B1020000}"/>
            </a:ext>
          </a:extLst>
        </xdr:cNvPr>
        <xdr:cNvCxnSpPr/>
      </xdr:nvCxnSpPr>
      <xdr:spPr>
        <a:xfrm>
          <a:off x="15481300" y="16625836"/>
          <a:ext cx="838200" cy="177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95</xdr:row>
      <xdr:rowOff>98238</xdr:rowOff>
    </xdr:from>
    <xdr:ext cx="534377" cy="259045"/>
    <xdr:sp macro="" textlink="">
      <xdr:nvSpPr>
        <xdr:cNvPr id="690" name="公債費平均値テキスト">
          <a:extLst>
            <a:ext uri="{FF2B5EF4-FFF2-40B4-BE49-F238E27FC236}">
              <a16:creationId xmlns:a16="http://schemas.microsoft.com/office/drawing/2014/main" id="{00000000-0008-0000-0700-0000B2020000}"/>
            </a:ext>
          </a:extLst>
        </xdr:cNvPr>
        <xdr:cNvSpPr txBox="1"/>
      </xdr:nvSpPr>
      <xdr:spPr>
        <a:xfrm>
          <a:off x="16370300" y="1638598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34,066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96</xdr:row>
      <xdr:rowOff>75361</xdr:rowOff>
    </xdr:from>
    <xdr:to>
      <xdr:col>85</xdr:col>
      <xdr:colOff>177800</xdr:colOff>
      <xdr:row>97</xdr:row>
      <xdr:rowOff>5511</xdr:rowOff>
    </xdr:to>
    <xdr:sp macro="" textlink="">
      <xdr:nvSpPr>
        <xdr:cNvPr id="691" name="フローチャート: 判断 690">
          <a:extLst>
            <a:ext uri="{FF2B5EF4-FFF2-40B4-BE49-F238E27FC236}">
              <a16:creationId xmlns:a16="http://schemas.microsoft.com/office/drawing/2014/main" id="{00000000-0008-0000-0700-0000B3020000}"/>
            </a:ext>
          </a:extLst>
        </xdr:cNvPr>
        <xdr:cNvSpPr/>
      </xdr:nvSpPr>
      <xdr:spPr>
        <a:xfrm>
          <a:off x="16268700" y="165345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96</xdr:row>
      <xdr:rowOff>166636</xdr:rowOff>
    </xdr:from>
    <xdr:to>
      <xdr:col>81</xdr:col>
      <xdr:colOff>50800</xdr:colOff>
      <xdr:row>97</xdr:row>
      <xdr:rowOff>58179</xdr:rowOff>
    </xdr:to>
    <xdr:cxnSp macro="">
      <xdr:nvCxnSpPr>
        <xdr:cNvPr id="692" name="直線コネクタ 691">
          <a:extLst>
            <a:ext uri="{FF2B5EF4-FFF2-40B4-BE49-F238E27FC236}">
              <a16:creationId xmlns:a16="http://schemas.microsoft.com/office/drawing/2014/main" id="{00000000-0008-0000-0700-0000B4020000}"/>
            </a:ext>
          </a:extLst>
        </xdr:cNvPr>
        <xdr:cNvCxnSpPr/>
      </xdr:nvCxnSpPr>
      <xdr:spPr>
        <a:xfrm flipV="1">
          <a:off x="14592300" y="16625836"/>
          <a:ext cx="889000" cy="629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96</xdr:row>
      <xdr:rowOff>74727</xdr:rowOff>
    </xdr:from>
    <xdr:to>
      <xdr:col>81</xdr:col>
      <xdr:colOff>101600</xdr:colOff>
      <xdr:row>97</xdr:row>
      <xdr:rowOff>4877</xdr:rowOff>
    </xdr:to>
    <xdr:sp macro="" textlink="">
      <xdr:nvSpPr>
        <xdr:cNvPr id="693" name="フローチャート: 判断 692">
          <a:extLst>
            <a:ext uri="{FF2B5EF4-FFF2-40B4-BE49-F238E27FC236}">
              <a16:creationId xmlns:a16="http://schemas.microsoft.com/office/drawing/2014/main" id="{00000000-0008-0000-0700-0000B5020000}"/>
            </a:ext>
          </a:extLst>
        </xdr:cNvPr>
        <xdr:cNvSpPr/>
      </xdr:nvSpPr>
      <xdr:spPr>
        <a:xfrm>
          <a:off x="15430500" y="165339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95</xdr:row>
      <xdr:rowOff>21404</xdr:rowOff>
    </xdr:from>
    <xdr:ext cx="534377" cy="259045"/>
    <xdr:sp macro="" textlink="">
      <xdr:nvSpPr>
        <xdr:cNvPr id="694" name="テキスト ボックス 693">
          <a:extLst>
            <a:ext uri="{FF2B5EF4-FFF2-40B4-BE49-F238E27FC236}">
              <a16:creationId xmlns:a16="http://schemas.microsoft.com/office/drawing/2014/main" id="{00000000-0008-0000-0700-0000B6020000}"/>
            </a:ext>
          </a:extLst>
        </xdr:cNvPr>
        <xdr:cNvSpPr txBox="1"/>
      </xdr:nvSpPr>
      <xdr:spPr>
        <a:xfrm>
          <a:off x="15214111" y="163091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34,116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97</xdr:row>
      <xdr:rowOff>58179</xdr:rowOff>
    </xdr:from>
    <xdr:to>
      <xdr:col>76</xdr:col>
      <xdr:colOff>114300</xdr:colOff>
      <xdr:row>97</xdr:row>
      <xdr:rowOff>63285</xdr:rowOff>
    </xdr:to>
    <xdr:cxnSp macro="">
      <xdr:nvCxnSpPr>
        <xdr:cNvPr id="695" name="直線コネクタ 694">
          <a:extLst>
            <a:ext uri="{FF2B5EF4-FFF2-40B4-BE49-F238E27FC236}">
              <a16:creationId xmlns:a16="http://schemas.microsoft.com/office/drawing/2014/main" id="{00000000-0008-0000-0700-0000B7020000}"/>
            </a:ext>
          </a:extLst>
        </xdr:cNvPr>
        <xdr:cNvCxnSpPr/>
      </xdr:nvCxnSpPr>
      <xdr:spPr>
        <a:xfrm flipV="1">
          <a:off x="13703300" y="16688829"/>
          <a:ext cx="889000" cy="51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96</xdr:row>
      <xdr:rowOff>82322</xdr:rowOff>
    </xdr:from>
    <xdr:to>
      <xdr:col>76</xdr:col>
      <xdr:colOff>165100</xdr:colOff>
      <xdr:row>97</xdr:row>
      <xdr:rowOff>12472</xdr:rowOff>
    </xdr:to>
    <xdr:sp macro="" textlink="">
      <xdr:nvSpPr>
        <xdr:cNvPr id="696" name="フローチャート: 判断 695">
          <a:extLst>
            <a:ext uri="{FF2B5EF4-FFF2-40B4-BE49-F238E27FC236}">
              <a16:creationId xmlns:a16="http://schemas.microsoft.com/office/drawing/2014/main" id="{00000000-0008-0000-0700-0000B8020000}"/>
            </a:ext>
          </a:extLst>
        </xdr:cNvPr>
        <xdr:cNvSpPr/>
      </xdr:nvSpPr>
      <xdr:spPr>
        <a:xfrm>
          <a:off x="14541500" y="165415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95</xdr:row>
      <xdr:rowOff>28999</xdr:rowOff>
    </xdr:from>
    <xdr:ext cx="534377" cy="259045"/>
    <xdr:sp macro="" textlink="">
      <xdr:nvSpPr>
        <xdr:cNvPr id="697" name="テキスト ボックス 696">
          <a:extLst>
            <a:ext uri="{FF2B5EF4-FFF2-40B4-BE49-F238E27FC236}">
              <a16:creationId xmlns:a16="http://schemas.microsoft.com/office/drawing/2014/main" id="{00000000-0008-0000-0700-0000B9020000}"/>
            </a:ext>
          </a:extLst>
        </xdr:cNvPr>
        <xdr:cNvSpPr txBox="1"/>
      </xdr:nvSpPr>
      <xdr:spPr>
        <a:xfrm>
          <a:off x="14325111" y="163167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33,518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97</xdr:row>
      <xdr:rowOff>63285</xdr:rowOff>
    </xdr:from>
    <xdr:to>
      <xdr:col>71</xdr:col>
      <xdr:colOff>177800</xdr:colOff>
      <xdr:row>97</xdr:row>
      <xdr:rowOff>102412</xdr:rowOff>
    </xdr:to>
    <xdr:cxnSp macro="">
      <xdr:nvCxnSpPr>
        <xdr:cNvPr id="698" name="直線コネクタ 697">
          <a:extLst>
            <a:ext uri="{FF2B5EF4-FFF2-40B4-BE49-F238E27FC236}">
              <a16:creationId xmlns:a16="http://schemas.microsoft.com/office/drawing/2014/main" id="{00000000-0008-0000-0700-0000BA020000}"/>
            </a:ext>
          </a:extLst>
        </xdr:cNvPr>
        <xdr:cNvCxnSpPr/>
      </xdr:nvCxnSpPr>
      <xdr:spPr>
        <a:xfrm flipV="1">
          <a:off x="12814300" y="16693935"/>
          <a:ext cx="889000" cy="391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96</xdr:row>
      <xdr:rowOff>94959</xdr:rowOff>
    </xdr:from>
    <xdr:to>
      <xdr:col>72</xdr:col>
      <xdr:colOff>38100</xdr:colOff>
      <xdr:row>97</xdr:row>
      <xdr:rowOff>25109</xdr:rowOff>
    </xdr:to>
    <xdr:sp macro="" textlink="">
      <xdr:nvSpPr>
        <xdr:cNvPr id="699" name="フローチャート: 判断 698">
          <a:extLst>
            <a:ext uri="{FF2B5EF4-FFF2-40B4-BE49-F238E27FC236}">
              <a16:creationId xmlns:a16="http://schemas.microsoft.com/office/drawing/2014/main" id="{00000000-0008-0000-0700-0000BB020000}"/>
            </a:ext>
          </a:extLst>
        </xdr:cNvPr>
        <xdr:cNvSpPr/>
      </xdr:nvSpPr>
      <xdr:spPr>
        <a:xfrm>
          <a:off x="13652500" y="165541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95</xdr:row>
      <xdr:rowOff>41636</xdr:rowOff>
    </xdr:from>
    <xdr:ext cx="534377" cy="259045"/>
    <xdr:sp macro="" textlink="">
      <xdr:nvSpPr>
        <xdr:cNvPr id="700" name="テキスト ボックス 699">
          <a:extLst>
            <a:ext uri="{FF2B5EF4-FFF2-40B4-BE49-F238E27FC236}">
              <a16:creationId xmlns:a16="http://schemas.microsoft.com/office/drawing/2014/main" id="{00000000-0008-0000-0700-0000BC020000}"/>
            </a:ext>
          </a:extLst>
        </xdr:cNvPr>
        <xdr:cNvSpPr txBox="1"/>
      </xdr:nvSpPr>
      <xdr:spPr>
        <a:xfrm>
          <a:off x="13436111" y="163293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96</xdr:row>
      <xdr:rowOff>111544</xdr:rowOff>
    </xdr:from>
    <xdr:to>
      <xdr:col>67</xdr:col>
      <xdr:colOff>101600</xdr:colOff>
      <xdr:row>97</xdr:row>
      <xdr:rowOff>41694</xdr:rowOff>
    </xdr:to>
    <xdr:sp macro="" textlink="">
      <xdr:nvSpPr>
        <xdr:cNvPr id="701" name="フローチャート: 判断 700">
          <a:extLst>
            <a:ext uri="{FF2B5EF4-FFF2-40B4-BE49-F238E27FC236}">
              <a16:creationId xmlns:a16="http://schemas.microsoft.com/office/drawing/2014/main" id="{00000000-0008-0000-0700-0000BD020000}"/>
            </a:ext>
          </a:extLst>
        </xdr:cNvPr>
        <xdr:cNvSpPr/>
      </xdr:nvSpPr>
      <xdr:spPr>
        <a:xfrm>
          <a:off x="12763500" y="165707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95</xdr:row>
      <xdr:rowOff>58221</xdr:rowOff>
    </xdr:from>
    <xdr:ext cx="534377" cy="259045"/>
    <xdr:sp macro="" textlink="">
      <xdr:nvSpPr>
        <xdr:cNvPr id="702" name="テキスト ボックス 701">
          <a:extLst>
            <a:ext uri="{FF2B5EF4-FFF2-40B4-BE49-F238E27FC236}">
              <a16:creationId xmlns:a16="http://schemas.microsoft.com/office/drawing/2014/main" id="{00000000-0008-0000-0700-0000BE020000}"/>
            </a:ext>
          </a:extLst>
        </xdr:cNvPr>
        <xdr:cNvSpPr txBox="1"/>
      </xdr:nvSpPr>
      <xdr:spPr>
        <a:xfrm>
          <a:off x="12547111" y="163459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31,217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3" name="テキスト ボックス 702">
          <a:extLst>
            <a:ext uri="{FF2B5EF4-FFF2-40B4-BE49-F238E27FC236}">
              <a16:creationId xmlns:a16="http://schemas.microsoft.com/office/drawing/2014/main" id="{00000000-0008-0000-0700-0000BF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4" name="テキスト ボックス 703">
          <a:extLst>
            <a:ext uri="{FF2B5EF4-FFF2-40B4-BE49-F238E27FC236}">
              <a16:creationId xmlns:a16="http://schemas.microsoft.com/office/drawing/2014/main" id="{00000000-0008-0000-0700-0000C0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5" name="テキスト ボックス 704">
          <a:extLst>
            <a:ext uri="{FF2B5EF4-FFF2-40B4-BE49-F238E27FC236}">
              <a16:creationId xmlns:a16="http://schemas.microsoft.com/office/drawing/2014/main" id="{00000000-0008-0000-0700-0000C1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6" name="テキスト ボックス 705">
          <a:extLst>
            <a:ext uri="{FF2B5EF4-FFF2-40B4-BE49-F238E27FC236}">
              <a16:creationId xmlns:a16="http://schemas.microsoft.com/office/drawing/2014/main" id="{00000000-0008-0000-0700-0000C2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7" name="テキスト ボックス 706">
          <a:extLst>
            <a:ext uri="{FF2B5EF4-FFF2-40B4-BE49-F238E27FC236}">
              <a16:creationId xmlns:a16="http://schemas.microsoft.com/office/drawing/2014/main" id="{00000000-0008-0000-0700-0000C3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96</xdr:row>
      <xdr:rowOff>133604</xdr:rowOff>
    </xdr:from>
    <xdr:to>
      <xdr:col>85</xdr:col>
      <xdr:colOff>177800</xdr:colOff>
      <xdr:row>97</xdr:row>
      <xdr:rowOff>63754</xdr:rowOff>
    </xdr:to>
    <xdr:sp macro="" textlink="">
      <xdr:nvSpPr>
        <xdr:cNvPr id="708" name="楕円 707">
          <a:extLst>
            <a:ext uri="{FF2B5EF4-FFF2-40B4-BE49-F238E27FC236}">
              <a16:creationId xmlns:a16="http://schemas.microsoft.com/office/drawing/2014/main" id="{00000000-0008-0000-0700-0000C4020000}"/>
            </a:ext>
          </a:extLst>
        </xdr:cNvPr>
        <xdr:cNvSpPr/>
      </xdr:nvSpPr>
      <xdr:spPr>
        <a:xfrm>
          <a:off x="16268700" y="165928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96</xdr:row>
      <xdr:rowOff>112031</xdr:rowOff>
    </xdr:from>
    <xdr:ext cx="534377" cy="259045"/>
    <xdr:sp macro="" textlink="">
      <xdr:nvSpPr>
        <xdr:cNvPr id="709" name="公債費該当値テキスト">
          <a:extLst>
            <a:ext uri="{FF2B5EF4-FFF2-40B4-BE49-F238E27FC236}">
              <a16:creationId xmlns:a16="http://schemas.microsoft.com/office/drawing/2014/main" id="{00000000-0008-0000-0700-0000C5020000}"/>
            </a:ext>
          </a:extLst>
        </xdr:cNvPr>
        <xdr:cNvSpPr txBox="1"/>
      </xdr:nvSpPr>
      <xdr:spPr>
        <a:xfrm>
          <a:off x="16370300" y="165712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29,480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96</xdr:row>
      <xdr:rowOff>115836</xdr:rowOff>
    </xdr:from>
    <xdr:to>
      <xdr:col>81</xdr:col>
      <xdr:colOff>101600</xdr:colOff>
      <xdr:row>97</xdr:row>
      <xdr:rowOff>45986</xdr:rowOff>
    </xdr:to>
    <xdr:sp macro="" textlink="">
      <xdr:nvSpPr>
        <xdr:cNvPr id="710" name="楕円 709">
          <a:extLst>
            <a:ext uri="{FF2B5EF4-FFF2-40B4-BE49-F238E27FC236}">
              <a16:creationId xmlns:a16="http://schemas.microsoft.com/office/drawing/2014/main" id="{00000000-0008-0000-0700-0000C6020000}"/>
            </a:ext>
          </a:extLst>
        </xdr:cNvPr>
        <xdr:cNvSpPr/>
      </xdr:nvSpPr>
      <xdr:spPr>
        <a:xfrm>
          <a:off x="15430500" y="165750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97</xdr:row>
      <xdr:rowOff>37113</xdr:rowOff>
    </xdr:from>
    <xdr:ext cx="534377" cy="259045"/>
    <xdr:sp macro="" textlink="">
      <xdr:nvSpPr>
        <xdr:cNvPr id="711" name="テキスト ボックス 710">
          <a:extLst>
            <a:ext uri="{FF2B5EF4-FFF2-40B4-BE49-F238E27FC236}">
              <a16:creationId xmlns:a16="http://schemas.microsoft.com/office/drawing/2014/main" id="{00000000-0008-0000-0700-0000C7020000}"/>
            </a:ext>
          </a:extLst>
        </xdr:cNvPr>
        <xdr:cNvSpPr txBox="1"/>
      </xdr:nvSpPr>
      <xdr:spPr>
        <a:xfrm>
          <a:off x="15214111" y="166677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30,879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97</xdr:row>
      <xdr:rowOff>7379</xdr:rowOff>
    </xdr:from>
    <xdr:to>
      <xdr:col>76</xdr:col>
      <xdr:colOff>165100</xdr:colOff>
      <xdr:row>97</xdr:row>
      <xdr:rowOff>108979</xdr:rowOff>
    </xdr:to>
    <xdr:sp macro="" textlink="">
      <xdr:nvSpPr>
        <xdr:cNvPr id="712" name="楕円 711">
          <a:extLst>
            <a:ext uri="{FF2B5EF4-FFF2-40B4-BE49-F238E27FC236}">
              <a16:creationId xmlns:a16="http://schemas.microsoft.com/office/drawing/2014/main" id="{00000000-0008-0000-0700-0000C8020000}"/>
            </a:ext>
          </a:extLst>
        </xdr:cNvPr>
        <xdr:cNvSpPr/>
      </xdr:nvSpPr>
      <xdr:spPr>
        <a:xfrm>
          <a:off x="14541500" y="166380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97</xdr:row>
      <xdr:rowOff>100106</xdr:rowOff>
    </xdr:from>
    <xdr:ext cx="534377" cy="259045"/>
    <xdr:sp macro="" textlink="">
      <xdr:nvSpPr>
        <xdr:cNvPr id="713" name="テキスト ボックス 712">
          <a:extLst>
            <a:ext uri="{FF2B5EF4-FFF2-40B4-BE49-F238E27FC236}">
              <a16:creationId xmlns:a16="http://schemas.microsoft.com/office/drawing/2014/main" id="{00000000-0008-0000-0700-0000C9020000}"/>
            </a:ext>
          </a:extLst>
        </xdr:cNvPr>
        <xdr:cNvSpPr txBox="1"/>
      </xdr:nvSpPr>
      <xdr:spPr>
        <a:xfrm>
          <a:off x="14325111" y="167307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25,919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97</xdr:row>
      <xdr:rowOff>12485</xdr:rowOff>
    </xdr:from>
    <xdr:to>
      <xdr:col>72</xdr:col>
      <xdr:colOff>38100</xdr:colOff>
      <xdr:row>97</xdr:row>
      <xdr:rowOff>114085</xdr:rowOff>
    </xdr:to>
    <xdr:sp macro="" textlink="">
      <xdr:nvSpPr>
        <xdr:cNvPr id="714" name="楕円 713">
          <a:extLst>
            <a:ext uri="{FF2B5EF4-FFF2-40B4-BE49-F238E27FC236}">
              <a16:creationId xmlns:a16="http://schemas.microsoft.com/office/drawing/2014/main" id="{00000000-0008-0000-0700-0000CA020000}"/>
            </a:ext>
          </a:extLst>
        </xdr:cNvPr>
        <xdr:cNvSpPr/>
      </xdr:nvSpPr>
      <xdr:spPr>
        <a:xfrm>
          <a:off x="13652500" y="166431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97</xdr:row>
      <xdr:rowOff>105212</xdr:rowOff>
    </xdr:from>
    <xdr:ext cx="534377" cy="259045"/>
    <xdr:sp macro="" textlink="">
      <xdr:nvSpPr>
        <xdr:cNvPr id="715" name="テキスト ボックス 714">
          <a:extLst>
            <a:ext uri="{FF2B5EF4-FFF2-40B4-BE49-F238E27FC236}">
              <a16:creationId xmlns:a16="http://schemas.microsoft.com/office/drawing/2014/main" id="{00000000-0008-0000-0700-0000CB020000}"/>
            </a:ext>
          </a:extLst>
        </xdr:cNvPr>
        <xdr:cNvSpPr txBox="1"/>
      </xdr:nvSpPr>
      <xdr:spPr>
        <a:xfrm>
          <a:off x="13436111" y="167358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25,517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51612</xdr:rowOff>
    </xdr:from>
    <xdr:to>
      <xdr:col>67</xdr:col>
      <xdr:colOff>101600</xdr:colOff>
      <xdr:row>97</xdr:row>
      <xdr:rowOff>153212</xdr:rowOff>
    </xdr:to>
    <xdr:sp macro="" textlink="">
      <xdr:nvSpPr>
        <xdr:cNvPr id="716" name="楕円 715">
          <a:extLst>
            <a:ext uri="{FF2B5EF4-FFF2-40B4-BE49-F238E27FC236}">
              <a16:creationId xmlns:a16="http://schemas.microsoft.com/office/drawing/2014/main" id="{00000000-0008-0000-0700-0000CC020000}"/>
            </a:ext>
          </a:extLst>
        </xdr:cNvPr>
        <xdr:cNvSpPr/>
      </xdr:nvSpPr>
      <xdr:spPr>
        <a:xfrm>
          <a:off x="12763500" y="166822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97</xdr:row>
      <xdr:rowOff>144339</xdr:rowOff>
    </xdr:from>
    <xdr:ext cx="534377" cy="259045"/>
    <xdr:sp macro="" textlink="">
      <xdr:nvSpPr>
        <xdr:cNvPr id="717" name="テキスト ボックス 716">
          <a:extLst>
            <a:ext uri="{FF2B5EF4-FFF2-40B4-BE49-F238E27FC236}">
              <a16:creationId xmlns:a16="http://schemas.microsoft.com/office/drawing/2014/main" id="{00000000-0008-0000-0700-0000CD020000}"/>
            </a:ext>
          </a:extLst>
        </xdr:cNvPr>
        <xdr:cNvSpPr txBox="1"/>
      </xdr:nvSpPr>
      <xdr:spPr>
        <a:xfrm>
          <a:off x="12547111" y="167749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22,436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8" name="正方形/長方形 717">
          <a:extLst>
            <a:ext uri="{FF2B5EF4-FFF2-40B4-BE49-F238E27FC236}">
              <a16:creationId xmlns:a16="http://schemas.microsoft.com/office/drawing/2014/main" id="{00000000-0008-0000-0700-0000CE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9" name="正方形/長方形 718">
          <a:extLst>
            <a:ext uri="{FF2B5EF4-FFF2-40B4-BE49-F238E27FC236}">
              <a16:creationId xmlns:a16="http://schemas.microsoft.com/office/drawing/2014/main" id="{00000000-0008-0000-0700-0000CF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20" name="正方形/長方形 719">
          <a:extLst>
            <a:ext uri="{FF2B5EF4-FFF2-40B4-BE49-F238E27FC236}">
              <a16:creationId xmlns:a16="http://schemas.microsoft.com/office/drawing/2014/main" id="{00000000-0008-0000-0700-0000D0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21" name="正方形/長方形 720">
          <a:extLst>
            <a:ext uri="{FF2B5EF4-FFF2-40B4-BE49-F238E27FC236}">
              <a16:creationId xmlns:a16="http://schemas.microsoft.com/office/drawing/2014/main" id="{00000000-0008-0000-0700-0000D1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2" name="正方形/長方形 721">
          <a:extLst>
            <a:ext uri="{FF2B5EF4-FFF2-40B4-BE49-F238E27FC236}">
              <a16:creationId xmlns:a16="http://schemas.microsoft.com/office/drawing/2014/main" id="{00000000-0008-0000-0700-0000D2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3" name="正方形/長方形 722">
          <a:extLst>
            <a:ext uri="{FF2B5EF4-FFF2-40B4-BE49-F238E27FC236}">
              <a16:creationId xmlns:a16="http://schemas.microsoft.com/office/drawing/2014/main" id="{00000000-0008-0000-0700-0000D3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4" name="正方形/長方形 723">
          <a:extLst>
            <a:ext uri="{FF2B5EF4-FFF2-40B4-BE49-F238E27FC236}">
              <a16:creationId xmlns:a16="http://schemas.microsoft.com/office/drawing/2014/main" id="{00000000-0008-0000-0700-0000D4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5" name="正方形/長方形 724">
          <a:extLst>
            <a:ext uri="{FF2B5EF4-FFF2-40B4-BE49-F238E27FC236}">
              <a16:creationId xmlns:a16="http://schemas.microsoft.com/office/drawing/2014/main" id="{00000000-0008-0000-0700-0000D5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6" name="テキスト ボックス 725">
          <a:extLst>
            <a:ext uri="{FF2B5EF4-FFF2-40B4-BE49-F238E27FC236}">
              <a16:creationId xmlns:a16="http://schemas.microsoft.com/office/drawing/2014/main" id="{00000000-0008-0000-0700-0000D6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7" name="直線コネクタ 726">
          <a:extLst>
            <a:ext uri="{FF2B5EF4-FFF2-40B4-BE49-F238E27FC236}">
              <a16:creationId xmlns:a16="http://schemas.microsoft.com/office/drawing/2014/main" id="{00000000-0008-0000-0700-0000D7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28" name="直線コネクタ 727">
          <a:extLst>
            <a:ext uri="{FF2B5EF4-FFF2-40B4-BE49-F238E27FC236}">
              <a16:creationId xmlns:a16="http://schemas.microsoft.com/office/drawing/2014/main" id="{00000000-0008-0000-0700-0000D8020000}"/>
            </a:ext>
          </a:extLst>
        </xdr:cNvPr>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168927</xdr:rowOff>
    </xdr:from>
    <xdr:ext cx="248786" cy="259045"/>
    <xdr:sp macro="" textlink="">
      <xdr:nvSpPr>
        <xdr:cNvPr id="729" name="テキスト ボックス 728">
          <a:extLst>
            <a:ext uri="{FF2B5EF4-FFF2-40B4-BE49-F238E27FC236}">
              <a16:creationId xmlns:a16="http://schemas.microsoft.com/office/drawing/2014/main" id="{00000000-0008-0000-0700-0000D9020000}"/>
            </a:ext>
          </a:extLst>
        </xdr:cNvPr>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30" name="直線コネクタ 729">
          <a:extLst>
            <a:ext uri="{FF2B5EF4-FFF2-40B4-BE49-F238E27FC236}">
              <a16:creationId xmlns:a16="http://schemas.microsoft.com/office/drawing/2014/main" id="{00000000-0008-0000-0700-0000DA020000}"/>
            </a:ext>
          </a:extLst>
        </xdr:cNvPr>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54627</xdr:rowOff>
    </xdr:from>
    <xdr:ext cx="467179" cy="259045"/>
    <xdr:sp macro="" textlink="">
      <xdr:nvSpPr>
        <xdr:cNvPr id="731" name="テキスト ボックス 730">
          <a:extLst>
            <a:ext uri="{FF2B5EF4-FFF2-40B4-BE49-F238E27FC236}">
              <a16:creationId xmlns:a16="http://schemas.microsoft.com/office/drawing/2014/main" id="{00000000-0008-0000-0700-0000DB020000}"/>
            </a:ext>
          </a:extLst>
        </xdr:cNvPr>
        <xdr:cNvSpPr txBox="1"/>
      </xdr:nvSpPr>
      <xdr:spPr>
        <a:xfrm>
          <a:off x="17820821" y="6055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32" name="直線コネクタ 731">
          <a:extLst>
            <a:ext uri="{FF2B5EF4-FFF2-40B4-BE49-F238E27FC236}">
              <a16:creationId xmlns:a16="http://schemas.microsoft.com/office/drawing/2014/main" id="{00000000-0008-0000-0700-0000DC020000}"/>
            </a:ext>
          </a:extLst>
        </xdr:cNvPr>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111777</xdr:rowOff>
    </xdr:from>
    <xdr:ext cx="467179" cy="259045"/>
    <xdr:sp macro="" textlink="">
      <xdr:nvSpPr>
        <xdr:cNvPr id="733" name="テキスト ボックス 732">
          <a:extLst>
            <a:ext uri="{FF2B5EF4-FFF2-40B4-BE49-F238E27FC236}">
              <a16:creationId xmlns:a16="http://schemas.microsoft.com/office/drawing/2014/main" id="{00000000-0008-0000-0700-0000DD020000}"/>
            </a:ext>
          </a:extLst>
        </xdr:cNvPr>
        <xdr:cNvSpPr txBox="1"/>
      </xdr:nvSpPr>
      <xdr:spPr>
        <a:xfrm>
          <a:off x="17820821" y="5598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34" name="直線コネクタ 733">
          <a:extLst>
            <a:ext uri="{FF2B5EF4-FFF2-40B4-BE49-F238E27FC236}">
              <a16:creationId xmlns:a16="http://schemas.microsoft.com/office/drawing/2014/main" id="{00000000-0008-0000-0700-0000DE020000}"/>
            </a:ext>
          </a:extLst>
        </xdr:cNvPr>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29</xdr:row>
      <xdr:rowOff>168927</xdr:rowOff>
    </xdr:from>
    <xdr:ext cx="467179" cy="259045"/>
    <xdr:sp macro="" textlink="">
      <xdr:nvSpPr>
        <xdr:cNvPr id="735" name="テキスト ボックス 734">
          <a:extLst>
            <a:ext uri="{FF2B5EF4-FFF2-40B4-BE49-F238E27FC236}">
              <a16:creationId xmlns:a16="http://schemas.microsoft.com/office/drawing/2014/main" id="{00000000-0008-0000-0700-0000DF020000}"/>
            </a:ext>
          </a:extLst>
        </xdr:cNvPr>
        <xdr:cNvSpPr txBox="1"/>
      </xdr:nvSpPr>
      <xdr:spPr>
        <a:xfrm>
          <a:off x="17820821" y="5140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6" name="直線コネクタ 735">
          <a:extLst>
            <a:ext uri="{FF2B5EF4-FFF2-40B4-BE49-F238E27FC236}">
              <a16:creationId xmlns:a16="http://schemas.microsoft.com/office/drawing/2014/main" id="{00000000-0008-0000-0700-0000E0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27</xdr:row>
      <xdr:rowOff>54627</xdr:rowOff>
    </xdr:from>
    <xdr:ext cx="467179" cy="259045"/>
    <xdr:sp macro="" textlink="">
      <xdr:nvSpPr>
        <xdr:cNvPr id="737" name="テキスト ボックス 736">
          <a:extLst>
            <a:ext uri="{FF2B5EF4-FFF2-40B4-BE49-F238E27FC236}">
              <a16:creationId xmlns:a16="http://schemas.microsoft.com/office/drawing/2014/main" id="{00000000-0008-0000-0700-0000E1020000}"/>
            </a:ext>
          </a:extLst>
        </xdr:cNvPr>
        <xdr:cNvSpPr txBox="1"/>
      </xdr:nvSpPr>
      <xdr:spPr>
        <a:xfrm>
          <a:off x="17820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8" name="諸支出金グラフ枠">
          <a:extLst>
            <a:ext uri="{FF2B5EF4-FFF2-40B4-BE49-F238E27FC236}">
              <a16:creationId xmlns:a16="http://schemas.microsoft.com/office/drawing/2014/main" id="{00000000-0008-0000-0700-0000E2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32</xdr:row>
      <xdr:rowOff>50089</xdr:rowOff>
    </xdr:from>
    <xdr:to>
      <xdr:col>116</xdr:col>
      <xdr:colOff>62864</xdr:colOff>
      <xdr:row>38</xdr:row>
      <xdr:rowOff>139700</xdr:rowOff>
    </xdr:to>
    <xdr:cxnSp macro="">
      <xdr:nvCxnSpPr>
        <xdr:cNvPr id="739" name="直線コネクタ 738">
          <a:extLst>
            <a:ext uri="{FF2B5EF4-FFF2-40B4-BE49-F238E27FC236}">
              <a16:creationId xmlns:a16="http://schemas.microsoft.com/office/drawing/2014/main" id="{00000000-0008-0000-0700-0000E3020000}"/>
            </a:ext>
          </a:extLst>
        </xdr:cNvPr>
        <xdr:cNvCxnSpPr/>
      </xdr:nvCxnSpPr>
      <xdr:spPr>
        <a:xfrm flipV="1">
          <a:off x="22159595" y="5536489"/>
          <a:ext cx="1269" cy="111831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171010</xdr:rowOff>
    </xdr:from>
    <xdr:ext cx="249299" cy="259045"/>
    <xdr:sp macro="" textlink="">
      <xdr:nvSpPr>
        <xdr:cNvPr id="740" name="諸支出金最小値テキスト">
          <a:extLst>
            <a:ext uri="{FF2B5EF4-FFF2-40B4-BE49-F238E27FC236}">
              <a16:creationId xmlns:a16="http://schemas.microsoft.com/office/drawing/2014/main" id="{00000000-0008-0000-0700-0000E4020000}"/>
            </a:ext>
          </a:extLst>
        </xdr:cNvPr>
        <xdr:cNvSpPr txBox="1"/>
      </xdr:nvSpPr>
      <xdr:spPr>
        <a:xfrm>
          <a:off x="22212300" y="6686110"/>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41" name="直線コネクタ 740">
          <a:extLst>
            <a:ext uri="{FF2B5EF4-FFF2-40B4-BE49-F238E27FC236}">
              <a16:creationId xmlns:a16="http://schemas.microsoft.com/office/drawing/2014/main" id="{00000000-0008-0000-0700-0000E5020000}"/>
            </a:ext>
          </a:extLst>
        </xdr:cNvPr>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30</xdr:row>
      <xdr:rowOff>168216</xdr:rowOff>
    </xdr:from>
    <xdr:ext cx="469744" cy="259045"/>
    <xdr:sp macro="" textlink="">
      <xdr:nvSpPr>
        <xdr:cNvPr id="742" name="諸支出金最大値テキスト">
          <a:extLst>
            <a:ext uri="{FF2B5EF4-FFF2-40B4-BE49-F238E27FC236}">
              <a16:creationId xmlns:a16="http://schemas.microsoft.com/office/drawing/2014/main" id="{00000000-0008-0000-0700-0000E6020000}"/>
            </a:ext>
          </a:extLst>
        </xdr:cNvPr>
        <xdr:cNvSpPr txBox="1"/>
      </xdr:nvSpPr>
      <xdr:spPr>
        <a:xfrm>
          <a:off x="22212300" y="53117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2,446</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32</xdr:row>
      <xdr:rowOff>50089</xdr:rowOff>
    </xdr:from>
    <xdr:to>
      <xdr:col>116</xdr:col>
      <xdr:colOff>152400</xdr:colOff>
      <xdr:row>32</xdr:row>
      <xdr:rowOff>50089</xdr:rowOff>
    </xdr:to>
    <xdr:cxnSp macro="">
      <xdr:nvCxnSpPr>
        <xdr:cNvPr id="743" name="直線コネクタ 742">
          <a:extLst>
            <a:ext uri="{FF2B5EF4-FFF2-40B4-BE49-F238E27FC236}">
              <a16:creationId xmlns:a16="http://schemas.microsoft.com/office/drawing/2014/main" id="{00000000-0008-0000-0700-0000E7020000}"/>
            </a:ext>
          </a:extLst>
        </xdr:cNvPr>
        <xdr:cNvCxnSpPr/>
      </xdr:nvCxnSpPr>
      <xdr:spPr>
        <a:xfrm>
          <a:off x="22072600" y="55364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139700</xdr:rowOff>
    </xdr:from>
    <xdr:to>
      <xdr:col>116</xdr:col>
      <xdr:colOff>63500</xdr:colOff>
      <xdr:row>38</xdr:row>
      <xdr:rowOff>139700</xdr:rowOff>
    </xdr:to>
    <xdr:cxnSp macro="">
      <xdr:nvCxnSpPr>
        <xdr:cNvPr id="744" name="直線コネクタ 743">
          <a:extLst>
            <a:ext uri="{FF2B5EF4-FFF2-40B4-BE49-F238E27FC236}">
              <a16:creationId xmlns:a16="http://schemas.microsoft.com/office/drawing/2014/main" id="{00000000-0008-0000-0700-0000E8020000}"/>
            </a:ext>
          </a:extLst>
        </xdr:cNvPr>
        <xdr:cNvCxnSpPr/>
      </xdr:nvCxnSpPr>
      <xdr:spPr>
        <a:xfrm>
          <a:off x="21323300" y="6654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88460</xdr:rowOff>
    </xdr:from>
    <xdr:ext cx="313932" cy="259045"/>
    <xdr:sp macro="" textlink="">
      <xdr:nvSpPr>
        <xdr:cNvPr id="745" name="諸支出金平均値テキスト">
          <a:extLst>
            <a:ext uri="{FF2B5EF4-FFF2-40B4-BE49-F238E27FC236}">
              <a16:creationId xmlns:a16="http://schemas.microsoft.com/office/drawing/2014/main" id="{00000000-0008-0000-0700-0000E9020000}"/>
            </a:ext>
          </a:extLst>
        </xdr:cNvPr>
        <xdr:cNvSpPr txBox="1"/>
      </xdr:nvSpPr>
      <xdr:spPr>
        <a:xfrm>
          <a:off x="22212300" y="6432110"/>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65583</xdr:rowOff>
    </xdr:from>
    <xdr:to>
      <xdr:col>116</xdr:col>
      <xdr:colOff>114300</xdr:colOff>
      <xdr:row>38</xdr:row>
      <xdr:rowOff>167183</xdr:rowOff>
    </xdr:to>
    <xdr:sp macro="" textlink="">
      <xdr:nvSpPr>
        <xdr:cNvPr id="746" name="フローチャート: 判断 745">
          <a:extLst>
            <a:ext uri="{FF2B5EF4-FFF2-40B4-BE49-F238E27FC236}">
              <a16:creationId xmlns:a16="http://schemas.microsoft.com/office/drawing/2014/main" id="{00000000-0008-0000-0700-0000EA020000}"/>
            </a:ext>
          </a:extLst>
        </xdr:cNvPr>
        <xdr:cNvSpPr/>
      </xdr:nvSpPr>
      <xdr:spPr>
        <a:xfrm>
          <a:off x="22110700" y="65806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139700</xdr:rowOff>
    </xdr:from>
    <xdr:to>
      <xdr:col>111</xdr:col>
      <xdr:colOff>177800</xdr:colOff>
      <xdr:row>38</xdr:row>
      <xdr:rowOff>139700</xdr:rowOff>
    </xdr:to>
    <xdr:cxnSp macro="">
      <xdr:nvCxnSpPr>
        <xdr:cNvPr id="747" name="直線コネクタ 746">
          <a:extLst>
            <a:ext uri="{FF2B5EF4-FFF2-40B4-BE49-F238E27FC236}">
              <a16:creationId xmlns:a16="http://schemas.microsoft.com/office/drawing/2014/main" id="{00000000-0008-0000-0700-0000EB020000}"/>
            </a:ext>
          </a:extLst>
        </xdr:cNvPr>
        <xdr:cNvCxnSpPr/>
      </xdr:nvCxnSpPr>
      <xdr:spPr>
        <a:xfrm>
          <a:off x="20434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78842</xdr:rowOff>
    </xdr:from>
    <xdr:to>
      <xdr:col>112</xdr:col>
      <xdr:colOff>38100</xdr:colOff>
      <xdr:row>39</xdr:row>
      <xdr:rowOff>8992</xdr:rowOff>
    </xdr:to>
    <xdr:sp macro="" textlink="">
      <xdr:nvSpPr>
        <xdr:cNvPr id="748" name="フローチャート: 判断 747">
          <a:extLst>
            <a:ext uri="{FF2B5EF4-FFF2-40B4-BE49-F238E27FC236}">
              <a16:creationId xmlns:a16="http://schemas.microsoft.com/office/drawing/2014/main" id="{00000000-0008-0000-0700-0000EC020000}"/>
            </a:ext>
          </a:extLst>
        </xdr:cNvPr>
        <xdr:cNvSpPr/>
      </xdr:nvSpPr>
      <xdr:spPr>
        <a:xfrm>
          <a:off x="21272500" y="65939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20833</xdr:colOff>
      <xdr:row>37</xdr:row>
      <xdr:rowOff>25519</xdr:rowOff>
    </xdr:from>
    <xdr:ext cx="313932" cy="259045"/>
    <xdr:sp macro="" textlink="">
      <xdr:nvSpPr>
        <xdr:cNvPr id="749" name="テキスト ボックス 748">
          <a:extLst>
            <a:ext uri="{FF2B5EF4-FFF2-40B4-BE49-F238E27FC236}">
              <a16:creationId xmlns:a16="http://schemas.microsoft.com/office/drawing/2014/main" id="{00000000-0008-0000-0700-0000ED020000}"/>
            </a:ext>
          </a:extLst>
        </xdr:cNvPr>
        <xdr:cNvSpPr txBox="1"/>
      </xdr:nvSpPr>
      <xdr:spPr>
        <a:xfrm>
          <a:off x="21166333" y="636916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139700</xdr:rowOff>
    </xdr:from>
    <xdr:to>
      <xdr:col>107</xdr:col>
      <xdr:colOff>50800</xdr:colOff>
      <xdr:row>38</xdr:row>
      <xdr:rowOff>139700</xdr:rowOff>
    </xdr:to>
    <xdr:cxnSp macro="">
      <xdr:nvCxnSpPr>
        <xdr:cNvPr id="750" name="直線コネクタ 749">
          <a:extLst>
            <a:ext uri="{FF2B5EF4-FFF2-40B4-BE49-F238E27FC236}">
              <a16:creationId xmlns:a16="http://schemas.microsoft.com/office/drawing/2014/main" id="{00000000-0008-0000-0700-0000EE020000}"/>
            </a:ext>
          </a:extLst>
        </xdr:cNvPr>
        <xdr:cNvCxnSpPr/>
      </xdr:nvCxnSpPr>
      <xdr:spPr>
        <a:xfrm>
          <a:off x="19545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38608</xdr:rowOff>
    </xdr:from>
    <xdr:to>
      <xdr:col>107</xdr:col>
      <xdr:colOff>101600</xdr:colOff>
      <xdr:row>38</xdr:row>
      <xdr:rowOff>140208</xdr:rowOff>
    </xdr:to>
    <xdr:sp macro="" textlink="">
      <xdr:nvSpPr>
        <xdr:cNvPr id="751" name="フローチャート: 判断 750">
          <a:extLst>
            <a:ext uri="{FF2B5EF4-FFF2-40B4-BE49-F238E27FC236}">
              <a16:creationId xmlns:a16="http://schemas.microsoft.com/office/drawing/2014/main" id="{00000000-0008-0000-0700-0000EF020000}"/>
            </a:ext>
          </a:extLst>
        </xdr:cNvPr>
        <xdr:cNvSpPr/>
      </xdr:nvSpPr>
      <xdr:spPr>
        <a:xfrm>
          <a:off x="20383500" y="65537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36</xdr:row>
      <xdr:rowOff>156735</xdr:rowOff>
    </xdr:from>
    <xdr:ext cx="378565" cy="259045"/>
    <xdr:sp macro="" textlink="">
      <xdr:nvSpPr>
        <xdr:cNvPr id="752" name="テキスト ボックス 751">
          <a:extLst>
            <a:ext uri="{FF2B5EF4-FFF2-40B4-BE49-F238E27FC236}">
              <a16:creationId xmlns:a16="http://schemas.microsoft.com/office/drawing/2014/main" id="{00000000-0008-0000-0700-0000F0020000}"/>
            </a:ext>
          </a:extLst>
        </xdr:cNvPr>
        <xdr:cNvSpPr txBox="1"/>
      </xdr:nvSpPr>
      <xdr:spPr>
        <a:xfrm>
          <a:off x="20245017" y="632893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139700</xdr:rowOff>
    </xdr:from>
    <xdr:to>
      <xdr:col>102</xdr:col>
      <xdr:colOff>114300</xdr:colOff>
      <xdr:row>38</xdr:row>
      <xdr:rowOff>139700</xdr:rowOff>
    </xdr:to>
    <xdr:cxnSp macro="">
      <xdr:nvCxnSpPr>
        <xdr:cNvPr id="753" name="直線コネクタ 752">
          <a:extLst>
            <a:ext uri="{FF2B5EF4-FFF2-40B4-BE49-F238E27FC236}">
              <a16:creationId xmlns:a16="http://schemas.microsoft.com/office/drawing/2014/main" id="{00000000-0008-0000-0700-0000F1020000}"/>
            </a:ext>
          </a:extLst>
        </xdr:cNvPr>
        <xdr:cNvCxnSpPr/>
      </xdr:nvCxnSpPr>
      <xdr:spPr>
        <a:xfrm>
          <a:off x="18656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62382</xdr:rowOff>
    </xdr:from>
    <xdr:to>
      <xdr:col>102</xdr:col>
      <xdr:colOff>165100</xdr:colOff>
      <xdr:row>38</xdr:row>
      <xdr:rowOff>163982</xdr:rowOff>
    </xdr:to>
    <xdr:sp macro="" textlink="">
      <xdr:nvSpPr>
        <xdr:cNvPr id="754" name="フローチャート: 判断 753">
          <a:extLst>
            <a:ext uri="{FF2B5EF4-FFF2-40B4-BE49-F238E27FC236}">
              <a16:creationId xmlns:a16="http://schemas.microsoft.com/office/drawing/2014/main" id="{00000000-0008-0000-0700-0000F2020000}"/>
            </a:ext>
          </a:extLst>
        </xdr:cNvPr>
        <xdr:cNvSpPr/>
      </xdr:nvSpPr>
      <xdr:spPr>
        <a:xfrm>
          <a:off x="19494500" y="65774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37</xdr:row>
      <xdr:rowOff>9059</xdr:rowOff>
    </xdr:from>
    <xdr:ext cx="313932" cy="259045"/>
    <xdr:sp macro="" textlink="">
      <xdr:nvSpPr>
        <xdr:cNvPr id="755" name="テキスト ボックス 754">
          <a:extLst>
            <a:ext uri="{FF2B5EF4-FFF2-40B4-BE49-F238E27FC236}">
              <a16:creationId xmlns:a16="http://schemas.microsoft.com/office/drawing/2014/main" id="{00000000-0008-0000-0700-0000F3020000}"/>
            </a:ext>
          </a:extLst>
        </xdr:cNvPr>
        <xdr:cNvSpPr txBox="1"/>
      </xdr:nvSpPr>
      <xdr:spPr>
        <a:xfrm>
          <a:off x="19388333" y="635270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71984</xdr:rowOff>
    </xdr:from>
    <xdr:to>
      <xdr:col>98</xdr:col>
      <xdr:colOff>38100</xdr:colOff>
      <xdr:row>39</xdr:row>
      <xdr:rowOff>2134</xdr:rowOff>
    </xdr:to>
    <xdr:sp macro="" textlink="">
      <xdr:nvSpPr>
        <xdr:cNvPr id="756" name="フローチャート: 判断 755">
          <a:extLst>
            <a:ext uri="{FF2B5EF4-FFF2-40B4-BE49-F238E27FC236}">
              <a16:creationId xmlns:a16="http://schemas.microsoft.com/office/drawing/2014/main" id="{00000000-0008-0000-0700-0000F4020000}"/>
            </a:ext>
          </a:extLst>
        </xdr:cNvPr>
        <xdr:cNvSpPr/>
      </xdr:nvSpPr>
      <xdr:spPr>
        <a:xfrm>
          <a:off x="18605500" y="65870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37</xdr:row>
      <xdr:rowOff>18661</xdr:rowOff>
    </xdr:from>
    <xdr:ext cx="313932" cy="259045"/>
    <xdr:sp macro="" textlink="">
      <xdr:nvSpPr>
        <xdr:cNvPr id="757" name="テキスト ボックス 756">
          <a:extLst>
            <a:ext uri="{FF2B5EF4-FFF2-40B4-BE49-F238E27FC236}">
              <a16:creationId xmlns:a16="http://schemas.microsoft.com/office/drawing/2014/main" id="{00000000-0008-0000-0700-0000F5020000}"/>
            </a:ext>
          </a:extLst>
        </xdr:cNvPr>
        <xdr:cNvSpPr txBox="1"/>
      </xdr:nvSpPr>
      <xdr:spPr>
        <a:xfrm>
          <a:off x="18499333" y="6362311"/>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8" name="テキスト ボックス 757">
          <a:extLst>
            <a:ext uri="{FF2B5EF4-FFF2-40B4-BE49-F238E27FC236}">
              <a16:creationId xmlns:a16="http://schemas.microsoft.com/office/drawing/2014/main" id="{00000000-0008-0000-0700-0000F6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9" name="テキスト ボックス 758">
          <a:extLst>
            <a:ext uri="{FF2B5EF4-FFF2-40B4-BE49-F238E27FC236}">
              <a16:creationId xmlns:a16="http://schemas.microsoft.com/office/drawing/2014/main" id="{00000000-0008-0000-0700-0000F7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60" name="テキスト ボックス 759">
          <a:extLst>
            <a:ext uri="{FF2B5EF4-FFF2-40B4-BE49-F238E27FC236}">
              <a16:creationId xmlns:a16="http://schemas.microsoft.com/office/drawing/2014/main" id="{00000000-0008-0000-0700-0000F8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1" name="テキスト ボックス 760">
          <a:extLst>
            <a:ext uri="{FF2B5EF4-FFF2-40B4-BE49-F238E27FC236}">
              <a16:creationId xmlns:a16="http://schemas.microsoft.com/office/drawing/2014/main" id="{00000000-0008-0000-0700-0000F9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2" name="テキスト ボックス 761">
          <a:extLst>
            <a:ext uri="{FF2B5EF4-FFF2-40B4-BE49-F238E27FC236}">
              <a16:creationId xmlns:a16="http://schemas.microsoft.com/office/drawing/2014/main" id="{00000000-0008-0000-0700-0000FA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88900</xdr:rowOff>
    </xdr:from>
    <xdr:to>
      <xdr:col>116</xdr:col>
      <xdr:colOff>114300</xdr:colOff>
      <xdr:row>39</xdr:row>
      <xdr:rowOff>19050</xdr:rowOff>
    </xdr:to>
    <xdr:sp macro="" textlink="">
      <xdr:nvSpPr>
        <xdr:cNvPr id="763" name="楕円 762">
          <a:extLst>
            <a:ext uri="{FF2B5EF4-FFF2-40B4-BE49-F238E27FC236}">
              <a16:creationId xmlns:a16="http://schemas.microsoft.com/office/drawing/2014/main" id="{00000000-0008-0000-0700-0000FB020000}"/>
            </a:ext>
          </a:extLst>
        </xdr:cNvPr>
        <xdr:cNvSpPr/>
      </xdr:nvSpPr>
      <xdr:spPr>
        <a:xfrm>
          <a:off x="22110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44010</xdr:rowOff>
    </xdr:from>
    <xdr:ext cx="249299" cy="259045"/>
    <xdr:sp macro="" textlink="">
      <xdr:nvSpPr>
        <xdr:cNvPr id="764" name="諸支出金該当値テキスト">
          <a:extLst>
            <a:ext uri="{FF2B5EF4-FFF2-40B4-BE49-F238E27FC236}">
              <a16:creationId xmlns:a16="http://schemas.microsoft.com/office/drawing/2014/main" id="{00000000-0008-0000-0700-0000FC020000}"/>
            </a:ext>
          </a:extLst>
        </xdr:cNvPr>
        <xdr:cNvSpPr txBox="1"/>
      </xdr:nvSpPr>
      <xdr:spPr>
        <a:xfrm>
          <a:off x="22212300" y="6559110"/>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88900</xdr:rowOff>
    </xdr:from>
    <xdr:to>
      <xdr:col>112</xdr:col>
      <xdr:colOff>38100</xdr:colOff>
      <xdr:row>39</xdr:row>
      <xdr:rowOff>19050</xdr:rowOff>
    </xdr:to>
    <xdr:sp macro="" textlink="">
      <xdr:nvSpPr>
        <xdr:cNvPr id="765" name="楕円 764">
          <a:extLst>
            <a:ext uri="{FF2B5EF4-FFF2-40B4-BE49-F238E27FC236}">
              <a16:creationId xmlns:a16="http://schemas.microsoft.com/office/drawing/2014/main" id="{00000000-0008-0000-0700-0000FD020000}"/>
            </a:ext>
          </a:extLst>
        </xdr:cNvPr>
        <xdr:cNvSpPr/>
      </xdr:nvSpPr>
      <xdr:spPr>
        <a:xfrm>
          <a:off x="21272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10177</xdr:rowOff>
    </xdr:from>
    <xdr:ext cx="249299" cy="259045"/>
    <xdr:sp macro="" textlink="">
      <xdr:nvSpPr>
        <xdr:cNvPr id="766" name="テキスト ボックス 765">
          <a:extLst>
            <a:ext uri="{FF2B5EF4-FFF2-40B4-BE49-F238E27FC236}">
              <a16:creationId xmlns:a16="http://schemas.microsoft.com/office/drawing/2014/main" id="{00000000-0008-0000-0700-0000FE020000}"/>
            </a:ext>
          </a:extLst>
        </xdr:cNvPr>
        <xdr:cNvSpPr txBox="1"/>
      </xdr:nvSpPr>
      <xdr:spPr>
        <a:xfrm>
          <a:off x="21198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88900</xdr:rowOff>
    </xdr:from>
    <xdr:to>
      <xdr:col>107</xdr:col>
      <xdr:colOff>101600</xdr:colOff>
      <xdr:row>39</xdr:row>
      <xdr:rowOff>19050</xdr:rowOff>
    </xdr:to>
    <xdr:sp macro="" textlink="">
      <xdr:nvSpPr>
        <xdr:cNvPr id="767" name="楕円 766">
          <a:extLst>
            <a:ext uri="{FF2B5EF4-FFF2-40B4-BE49-F238E27FC236}">
              <a16:creationId xmlns:a16="http://schemas.microsoft.com/office/drawing/2014/main" id="{00000000-0008-0000-0700-0000FF020000}"/>
            </a:ext>
          </a:extLst>
        </xdr:cNvPr>
        <xdr:cNvSpPr/>
      </xdr:nvSpPr>
      <xdr:spPr>
        <a:xfrm>
          <a:off x="20383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10177</xdr:rowOff>
    </xdr:from>
    <xdr:ext cx="249299" cy="259045"/>
    <xdr:sp macro="" textlink="">
      <xdr:nvSpPr>
        <xdr:cNvPr id="768" name="テキスト ボックス 767">
          <a:extLst>
            <a:ext uri="{FF2B5EF4-FFF2-40B4-BE49-F238E27FC236}">
              <a16:creationId xmlns:a16="http://schemas.microsoft.com/office/drawing/2014/main" id="{00000000-0008-0000-0700-000000030000}"/>
            </a:ext>
          </a:extLst>
        </xdr:cNvPr>
        <xdr:cNvSpPr txBox="1"/>
      </xdr:nvSpPr>
      <xdr:spPr>
        <a:xfrm>
          <a:off x="20309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88900</xdr:rowOff>
    </xdr:from>
    <xdr:to>
      <xdr:col>102</xdr:col>
      <xdr:colOff>165100</xdr:colOff>
      <xdr:row>39</xdr:row>
      <xdr:rowOff>19050</xdr:rowOff>
    </xdr:to>
    <xdr:sp macro="" textlink="">
      <xdr:nvSpPr>
        <xdr:cNvPr id="769" name="楕円 768">
          <a:extLst>
            <a:ext uri="{FF2B5EF4-FFF2-40B4-BE49-F238E27FC236}">
              <a16:creationId xmlns:a16="http://schemas.microsoft.com/office/drawing/2014/main" id="{00000000-0008-0000-0700-000001030000}"/>
            </a:ext>
          </a:extLst>
        </xdr:cNvPr>
        <xdr:cNvSpPr/>
      </xdr:nvSpPr>
      <xdr:spPr>
        <a:xfrm>
          <a:off x="19494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10177</xdr:rowOff>
    </xdr:from>
    <xdr:ext cx="249299" cy="259045"/>
    <xdr:sp macro="" textlink="">
      <xdr:nvSpPr>
        <xdr:cNvPr id="770" name="テキスト ボックス 769">
          <a:extLst>
            <a:ext uri="{FF2B5EF4-FFF2-40B4-BE49-F238E27FC236}">
              <a16:creationId xmlns:a16="http://schemas.microsoft.com/office/drawing/2014/main" id="{00000000-0008-0000-0700-000002030000}"/>
            </a:ext>
          </a:extLst>
        </xdr:cNvPr>
        <xdr:cNvSpPr txBox="1"/>
      </xdr:nvSpPr>
      <xdr:spPr>
        <a:xfrm>
          <a:off x="19420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88900</xdr:rowOff>
    </xdr:from>
    <xdr:to>
      <xdr:col>98</xdr:col>
      <xdr:colOff>38100</xdr:colOff>
      <xdr:row>39</xdr:row>
      <xdr:rowOff>19050</xdr:rowOff>
    </xdr:to>
    <xdr:sp macro="" textlink="">
      <xdr:nvSpPr>
        <xdr:cNvPr id="771" name="楕円 770">
          <a:extLst>
            <a:ext uri="{FF2B5EF4-FFF2-40B4-BE49-F238E27FC236}">
              <a16:creationId xmlns:a16="http://schemas.microsoft.com/office/drawing/2014/main" id="{00000000-0008-0000-0700-000003030000}"/>
            </a:ext>
          </a:extLst>
        </xdr:cNvPr>
        <xdr:cNvSpPr/>
      </xdr:nvSpPr>
      <xdr:spPr>
        <a:xfrm>
          <a:off x="18605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10177</xdr:rowOff>
    </xdr:from>
    <xdr:ext cx="249299" cy="259045"/>
    <xdr:sp macro="" textlink="">
      <xdr:nvSpPr>
        <xdr:cNvPr id="772" name="テキスト ボックス 771">
          <a:extLst>
            <a:ext uri="{FF2B5EF4-FFF2-40B4-BE49-F238E27FC236}">
              <a16:creationId xmlns:a16="http://schemas.microsoft.com/office/drawing/2014/main" id="{00000000-0008-0000-0700-000004030000}"/>
            </a:ext>
          </a:extLst>
        </xdr:cNvPr>
        <xdr:cNvSpPr txBox="1"/>
      </xdr:nvSpPr>
      <xdr:spPr>
        <a:xfrm>
          <a:off x="18531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3" name="正方形/長方形 772">
          <a:extLst>
            <a:ext uri="{FF2B5EF4-FFF2-40B4-BE49-F238E27FC236}">
              <a16:creationId xmlns:a16="http://schemas.microsoft.com/office/drawing/2014/main" id="{00000000-0008-0000-0700-000005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4" name="正方形/長方形 773">
          <a:extLst>
            <a:ext uri="{FF2B5EF4-FFF2-40B4-BE49-F238E27FC236}">
              <a16:creationId xmlns:a16="http://schemas.microsoft.com/office/drawing/2014/main" id="{00000000-0008-0000-0700-000006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5" name="正方形/長方形 774">
          <a:extLst>
            <a:ext uri="{FF2B5EF4-FFF2-40B4-BE49-F238E27FC236}">
              <a16:creationId xmlns:a16="http://schemas.microsoft.com/office/drawing/2014/main" id="{00000000-0008-0000-0700-000007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6" name="正方形/長方形 775">
          <a:extLst>
            <a:ext uri="{FF2B5EF4-FFF2-40B4-BE49-F238E27FC236}">
              <a16:creationId xmlns:a16="http://schemas.microsoft.com/office/drawing/2014/main" id="{00000000-0008-0000-0700-000008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7" name="正方形/長方形 776">
          <a:extLst>
            <a:ext uri="{FF2B5EF4-FFF2-40B4-BE49-F238E27FC236}">
              <a16:creationId xmlns:a16="http://schemas.microsoft.com/office/drawing/2014/main" id="{00000000-0008-0000-0700-000009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8" name="正方形/長方形 777">
          <a:extLst>
            <a:ext uri="{FF2B5EF4-FFF2-40B4-BE49-F238E27FC236}">
              <a16:creationId xmlns:a16="http://schemas.microsoft.com/office/drawing/2014/main" id="{00000000-0008-0000-0700-00000A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9" name="正方形/長方形 778">
          <a:extLst>
            <a:ext uri="{FF2B5EF4-FFF2-40B4-BE49-F238E27FC236}">
              <a16:creationId xmlns:a16="http://schemas.microsoft.com/office/drawing/2014/main" id="{00000000-0008-0000-0700-00000B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0" name="正方形/長方形 779">
          <a:extLst>
            <a:ext uri="{FF2B5EF4-FFF2-40B4-BE49-F238E27FC236}">
              <a16:creationId xmlns:a16="http://schemas.microsoft.com/office/drawing/2014/main" id="{00000000-0008-0000-0700-00000C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1" name="テキスト ボックス 780">
          <a:extLst>
            <a:ext uri="{FF2B5EF4-FFF2-40B4-BE49-F238E27FC236}">
              <a16:creationId xmlns:a16="http://schemas.microsoft.com/office/drawing/2014/main" id="{00000000-0008-0000-0700-00000D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2" name="直線コネクタ 781">
          <a:extLst>
            <a:ext uri="{FF2B5EF4-FFF2-40B4-BE49-F238E27FC236}">
              <a16:creationId xmlns:a16="http://schemas.microsoft.com/office/drawing/2014/main" id="{00000000-0008-0000-0700-00000E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54</xdr:row>
      <xdr:rowOff>139700</xdr:rowOff>
    </xdr:from>
    <xdr:to>
      <xdr:col>120</xdr:col>
      <xdr:colOff>114300</xdr:colOff>
      <xdr:row>54</xdr:row>
      <xdr:rowOff>139700</xdr:rowOff>
    </xdr:to>
    <xdr:cxnSp macro="">
      <xdr:nvCxnSpPr>
        <xdr:cNvPr id="783" name="直線コネクタ 782">
          <a:extLst>
            <a:ext uri="{FF2B5EF4-FFF2-40B4-BE49-F238E27FC236}">
              <a16:creationId xmlns:a16="http://schemas.microsoft.com/office/drawing/2014/main" id="{00000000-0008-0000-0700-00000F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53</xdr:row>
      <xdr:rowOff>168927</xdr:rowOff>
    </xdr:from>
    <xdr:ext cx="248786" cy="259045"/>
    <xdr:sp macro="" textlink="">
      <xdr:nvSpPr>
        <xdr:cNvPr id="784" name="テキスト ボックス 783">
          <a:extLst>
            <a:ext uri="{FF2B5EF4-FFF2-40B4-BE49-F238E27FC236}">
              <a16:creationId xmlns:a16="http://schemas.microsoft.com/office/drawing/2014/main" id="{00000000-0008-0000-0700-000010030000}"/>
            </a:ext>
          </a:extLst>
        </xdr:cNvPr>
        <xdr:cNvSpPr txBox="1"/>
      </xdr:nvSpPr>
      <xdr:spPr>
        <a:xfrm>
          <a:off x="18039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5" name="直線コネクタ 784">
          <a:extLst>
            <a:ext uri="{FF2B5EF4-FFF2-40B4-BE49-F238E27FC236}">
              <a16:creationId xmlns:a16="http://schemas.microsoft.com/office/drawing/2014/main" id="{00000000-0008-0000-0700-000011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47</xdr:row>
      <xdr:rowOff>54627</xdr:rowOff>
    </xdr:from>
    <xdr:ext cx="248786" cy="259045"/>
    <xdr:sp macro="" textlink="">
      <xdr:nvSpPr>
        <xdr:cNvPr id="786" name="テキスト ボックス 785">
          <a:extLst>
            <a:ext uri="{FF2B5EF4-FFF2-40B4-BE49-F238E27FC236}">
              <a16:creationId xmlns:a16="http://schemas.microsoft.com/office/drawing/2014/main" id="{00000000-0008-0000-0700-000012030000}"/>
            </a:ext>
          </a:extLst>
        </xdr:cNvPr>
        <xdr:cNvSpPr txBox="1"/>
      </xdr:nvSpPr>
      <xdr:spPr>
        <a:xfrm>
          <a:off x="18039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7" name="前年度繰上充用金グラフ枠">
          <a:extLst>
            <a:ext uri="{FF2B5EF4-FFF2-40B4-BE49-F238E27FC236}">
              <a16:creationId xmlns:a16="http://schemas.microsoft.com/office/drawing/2014/main" id="{00000000-0008-0000-0700-000013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54</xdr:row>
      <xdr:rowOff>139700</xdr:rowOff>
    </xdr:from>
    <xdr:to>
      <xdr:col>116</xdr:col>
      <xdr:colOff>62864</xdr:colOff>
      <xdr:row>54</xdr:row>
      <xdr:rowOff>139700</xdr:rowOff>
    </xdr:to>
    <xdr:cxnSp macro="">
      <xdr:nvCxnSpPr>
        <xdr:cNvPr id="788" name="直線コネクタ 787">
          <a:extLst>
            <a:ext uri="{FF2B5EF4-FFF2-40B4-BE49-F238E27FC236}">
              <a16:creationId xmlns:a16="http://schemas.microsoft.com/office/drawing/2014/main" id="{00000000-0008-0000-0700-000014030000}"/>
            </a:ext>
          </a:extLst>
        </xdr:cNvPr>
        <xdr:cNvCxnSpPr/>
      </xdr:nvCxnSpPr>
      <xdr:spPr>
        <a:xfrm>
          <a:off x="22159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55</xdr:row>
      <xdr:rowOff>10177</xdr:rowOff>
    </xdr:from>
    <xdr:ext cx="249299" cy="259045"/>
    <xdr:sp macro="" textlink="">
      <xdr:nvSpPr>
        <xdr:cNvPr id="789" name="前年度繰上充用金最小値テキスト">
          <a:extLst>
            <a:ext uri="{FF2B5EF4-FFF2-40B4-BE49-F238E27FC236}">
              <a16:creationId xmlns:a16="http://schemas.microsoft.com/office/drawing/2014/main" id="{00000000-0008-0000-0700-000015030000}"/>
            </a:ext>
          </a:extLst>
        </xdr:cNvPr>
        <xdr:cNvSpPr txBox="1"/>
      </xdr:nvSpPr>
      <xdr:spPr>
        <a:xfrm>
          <a:off x="22212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90" name="直線コネクタ 789">
          <a:extLst>
            <a:ext uri="{FF2B5EF4-FFF2-40B4-BE49-F238E27FC236}">
              <a16:creationId xmlns:a16="http://schemas.microsoft.com/office/drawing/2014/main" id="{00000000-0008-0000-0700-000016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53</xdr:row>
      <xdr:rowOff>10177</xdr:rowOff>
    </xdr:from>
    <xdr:ext cx="249299" cy="259045"/>
    <xdr:sp macro="" textlink="">
      <xdr:nvSpPr>
        <xdr:cNvPr id="791" name="前年度繰上充用金最大値テキスト">
          <a:extLst>
            <a:ext uri="{FF2B5EF4-FFF2-40B4-BE49-F238E27FC236}">
              <a16:creationId xmlns:a16="http://schemas.microsoft.com/office/drawing/2014/main" id="{00000000-0008-0000-0700-000017030000}"/>
            </a:ext>
          </a:extLst>
        </xdr:cNvPr>
        <xdr:cNvSpPr txBox="1"/>
      </xdr:nvSpPr>
      <xdr:spPr>
        <a:xfrm>
          <a:off x="22212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92" name="直線コネクタ 791">
          <a:extLst>
            <a:ext uri="{FF2B5EF4-FFF2-40B4-BE49-F238E27FC236}">
              <a16:creationId xmlns:a16="http://schemas.microsoft.com/office/drawing/2014/main" id="{00000000-0008-0000-0700-000018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54</xdr:row>
      <xdr:rowOff>139700</xdr:rowOff>
    </xdr:from>
    <xdr:to>
      <xdr:col>116</xdr:col>
      <xdr:colOff>63500</xdr:colOff>
      <xdr:row>54</xdr:row>
      <xdr:rowOff>139700</xdr:rowOff>
    </xdr:to>
    <xdr:cxnSp macro="">
      <xdr:nvCxnSpPr>
        <xdr:cNvPr id="793" name="直線コネクタ 792">
          <a:extLst>
            <a:ext uri="{FF2B5EF4-FFF2-40B4-BE49-F238E27FC236}">
              <a16:creationId xmlns:a16="http://schemas.microsoft.com/office/drawing/2014/main" id="{00000000-0008-0000-0700-000019030000}"/>
            </a:ext>
          </a:extLst>
        </xdr:cNvPr>
        <xdr:cNvCxnSpPr/>
      </xdr:nvCxnSpPr>
      <xdr:spPr>
        <a:xfrm>
          <a:off x="21323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54</xdr:row>
      <xdr:rowOff>67327</xdr:rowOff>
    </xdr:from>
    <xdr:ext cx="249299" cy="259045"/>
    <xdr:sp macro="" textlink="">
      <xdr:nvSpPr>
        <xdr:cNvPr id="794" name="前年度繰上充用金平均値テキスト">
          <a:extLst>
            <a:ext uri="{FF2B5EF4-FFF2-40B4-BE49-F238E27FC236}">
              <a16:creationId xmlns:a16="http://schemas.microsoft.com/office/drawing/2014/main" id="{00000000-0008-0000-0700-00001A030000}"/>
            </a:ext>
          </a:extLst>
        </xdr:cNvPr>
        <xdr:cNvSpPr txBox="1"/>
      </xdr:nvSpPr>
      <xdr:spPr>
        <a:xfrm>
          <a:off x="22212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795" name="フローチャート: 判断 794">
          <a:extLst>
            <a:ext uri="{FF2B5EF4-FFF2-40B4-BE49-F238E27FC236}">
              <a16:creationId xmlns:a16="http://schemas.microsoft.com/office/drawing/2014/main" id="{00000000-0008-0000-0700-00001B030000}"/>
            </a:ext>
          </a:extLst>
        </xdr:cNvPr>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54</xdr:row>
      <xdr:rowOff>139700</xdr:rowOff>
    </xdr:from>
    <xdr:to>
      <xdr:col>111</xdr:col>
      <xdr:colOff>177800</xdr:colOff>
      <xdr:row>54</xdr:row>
      <xdr:rowOff>139700</xdr:rowOff>
    </xdr:to>
    <xdr:cxnSp macro="">
      <xdr:nvCxnSpPr>
        <xdr:cNvPr id="796" name="直線コネクタ 795">
          <a:extLst>
            <a:ext uri="{FF2B5EF4-FFF2-40B4-BE49-F238E27FC236}">
              <a16:creationId xmlns:a16="http://schemas.microsoft.com/office/drawing/2014/main" id="{00000000-0008-0000-0700-00001C030000}"/>
            </a:ext>
          </a:extLst>
        </xdr:cNvPr>
        <xdr:cNvCxnSpPr/>
      </xdr:nvCxnSpPr>
      <xdr:spPr>
        <a:xfrm>
          <a:off x="2043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54</xdr:row>
      <xdr:rowOff>88900</xdr:rowOff>
    </xdr:from>
    <xdr:to>
      <xdr:col>112</xdr:col>
      <xdr:colOff>38100</xdr:colOff>
      <xdr:row>55</xdr:row>
      <xdr:rowOff>19050</xdr:rowOff>
    </xdr:to>
    <xdr:sp macro="" textlink="">
      <xdr:nvSpPr>
        <xdr:cNvPr id="797" name="フローチャート: 判断 796">
          <a:extLst>
            <a:ext uri="{FF2B5EF4-FFF2-40B4-BE49-F238E27FC236}">
              <a16:creationId xmlns:a16="http://schemas.microsoft.com/office/drawing/2014/main" id="{00000000-0008-0000-0700-00001D030000}"/>
            </a:ext>
          </a:extLst>
        </xdr:cNvPr>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55</xdr:row>
      <xdr:rowOff>10177</xdr:rowOff>
    </xdr:from>
    <xdr:ext cx="249299" cy="259045"/>
    <xdr:sp macro="" textlink="">
      <xdr:nvSpPr>
        <xdr:cNvPr id="798" name="テキスト ボックス 797">
          <a:extLst>
            <a:ext uri="{FF2B5EF4-FFF2-40B4-BE49-F238E27FC236}">
              <a16:creationId xmlns:a16="http://schemas.microsoft.com/office/drawing/2014/main" id="{00000000-0008-0000-0700-00001E030000}"/>
            </a:ext>
          </a:extLst>
        </xdr:cNvPr>
        <xdr:cNvSpPr txBox="1"/>
      </xdr:nvSpPr>
      <xdr:spPr>
        <a:xfrm>
          <a:off x="2119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54</xdr:row>
      <xdr:rowOff>139700</xdr:rowOff>
    </xdr:from>
    <xdr:to>
      <xdr:col>107</xdr:col>
      <xdr:colOff>50800</xdr:colOff>
      <xdr:row>54</xdr:row>
      <xdr:rowOff>139700</xdr:rowOff>
    </xdr:to>
    <xdr:cxnSp macro="">
      <xdr:nvCxnSpPr>
        <xdr:cNvPr id="799" name="直線コネクタ 798">
          <a:extLst>
            <a:ext uri="{FF2B5EF4-FFF2-40B4-BE49-F238E27FC236}">
              <a16:creationId xmlns:a16="http://schemas.microsoft.com/office/drawing/2014/main" id="{00000000-0008-0000-0700-00001F030000}"/>
            </a:ext>
          </a:extLst>
        </xdr:cNvPr>
        <xdr:cNvCxnSpPr/>
      </xdr:nvCxnSpPr>
      <xdr:spPr>
        <a:xfrm>
          <a:off x="19545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54</xdr:row>
      <xdr:rowOff>88900</xdr:rowOff>
    </xdr:from>
    <xdr:to>
      <xdr:col>107</xdr:col>
      <xdr:colOff>101600</xdr:colOff>
      <xdr:row>55</xdr:row>
      <xdr:rowOff>19050</xdr:rowOff>
    </xdr:to>
    <xdr:sp macro="" textlink="">
      <xdr:nvSpPr>
        <xdr:cNvPr id="800" name="フローチャート: 判断 799">
          <a:extLst>
            <a:ext uri="{FF2B5EF4-FFF2-40B4-BE49-F238E27FC236}">
              <a16:creationId xmlns:a16="http://schemas.microsoft.com/office/drawing/2014/main" id="{00000000-0008-0000-0700-000020030000}"/>
            </a:ext>
          </a:extLst>
        </xdr:cNvPr>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55</xdr:row>
      <xdr:rowOff>10177</xdr:rowOff>
    </xdr:from>
    <xdr:ext cx="249299" cy="259045"/>
    <xdr:sp macro="" textlink="">
      <xdr:nvSpPr>
        <xdr:cNvPr id="801" name="テキスト ボックス 800">
          <a:extLst>
            <a:ext uri="{FF2B5EF4-FFF2-40B4-BE49-F238E27FC236}">
              <a16:creationId xmlns:a16="http://schemas.microsoft.com/office/drawing/2014/main" id="{00000000-0008-0000-0700-000021030000}"/>
            </a:ext>
          </a:extLst>
        </xdr:cNvPr>
        <xdr:cNvSpPr txBox="1"/>
      </xdr:nvSpPr>
      <xdr:spPr>
        <a:xfrm>
          <a:off x="2030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54</xdr:row>
      <xdr:rowOff>139700</xdr:rowOff>
    </xdr:from>
    <xdr:to>
      <xdr:col>102</xdr:col>
      <xdr:colOff>114300</xdr:colOff>
      <xdr:row>54</xdr:row>
      <xdr:rowOff>139700</xdr:rowOff>
    </xdr:to>
    <xdr:cxnSp macro="">
      <xdr:nvCxnSpPr>
        <xdr:cNvPr id="802" name="直線コネクタ 801">
          <a:extLst>
            <a:ext uri="{FF2B5EF4-FFF2-40B4-BE49-F238E27FC236}">
              <a16:creationId xmlns:a16="http://schemas.microsoft.com/office/drawing/2014/main" id="{00000000-0008-0000-0700-000022030000}"/>
            </a:ext>
          </a:extLst>
        </xdr:cNvPr>
        <xdr:cNvCxnSpPr/>
      </xdr:nvCxnSpPr>
      <xdr:spPr>
        <a:xfrm>
          <a:off x="18656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54</xdr:row>
      <xdr:rowOff>88900</xdr:rowOff>
    </xdr:from>
    <xdr:to>
      <xdr:col>102</xdr:col>
      <xdr:colOff>165100</xdr:colOff>
      <xdr:row>55</xdr:row>
      <xdr:rowOff>19050</xdr:rowOff>
    </xdr:to>
    <xdr:sp macro="" textlink="">
      <xdr:nvSpPr>
        <xdr:cNvPr id="803" name="フローチャート: 判断 802">
          <a:extLst>
            <a:ext uri="{FF2B5EF4-FFF2-40B4-BE49-F238E27FC236}">
              <a16:creationId xmlns:a16="http://schemas.microsoft.com/office/drawing/2014/main" id="{00000000-0008-0000-0700-000023030000}"/>
            </a:ext>
          </a:extLst>
        </xdr:cNvPr>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55</xdr:row>
      <xdr:rowOff>10177</xdr:rowOff>
    </xdr:from>
    <xdr:ext cx="249299" cy="259045"/>
    <xdr:sp macro="" textlink="">
      <xdr:nvSpPr>
        <xdr:cNvPr id="804" name="テキスト ボックス 803">
          <a:extLst>
            <a:ext uri="{FF2B5EF4-FFF2-40B4-BE49-F238E27FC236}">
              <a16:creationId xmlns:a16="http://schemas.microsoft.com/office/drawing/2014/main" id="{00000000-0008-0000-0700-000024030000}"/>
            </a:ext>
          </a:extLst>
        </xdr:cNvPr>
        <xdr:cNvSpPr txBox="1"/>
      </xdr:nvSpPr>
      <xdr:spPr>
        <a:xfrm>
          <a:off x="19420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05" name="フローチャート: 判断 804">
          <a:extLst>
            <a:ext uri="{FF2B5EF4-FFF2-40B4-BE49-F238E27FC236}">
              <a16:creationId xmlns:a16="http://schemas.microsoft.com/office/drawing/2014/main" id="{00000000-0008-0000-0700-000025030000}"/>
            </a:ext>
          </a:extLst>
        </xdr:cNvPr>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55</xdr:row>
      <xdr:rowOff>10177</xdr:rowOff>
    </xdr:from>
    <xdr:ext cx="249299" cy="259045"/>
    <xdr:sp macro="" textlink="">
      <xdr:nvSpPr>
        <xdr:cNvPr id="806" name="テキスト ボックス 805">
          <a:extLst>
            <a:ext uri="{FF2B5EF4-FFF2-40B4-BE49-F238E27FC236}">
              <a16:creationId xmlns:a16="http://schemas.microsoft.com/office/drawing/2014/main" id="{00000000-0008-0000-0700-000026030000}"/>
            </a:ext>
          </a:extLst>
        </xdr:cNvPr>
        <xdr:cNvSpPr txBox="1"/>
      </xdr:nvSpPr>
      <xdr:spPr>
        <a:xfrm>
          <a:off x="18531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07" name="テキスト ボックス 806">
          <a:extLst>
            <a:ext uri="{FF2B5EF4-FFF2-40B4-BE49-F238E27FC236}">
              <a16:creationId xmlns:a16="http://schemas.microsoft.com/office/drawing/2014/main" id="{00000000-0008-0000-0700-000027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08" name="テキスト ボックス 807">
          <a:extLst>
            <a:ext uri="{FF2B5EF4-FFF2-40B4-BE49-F238E27FC236}">
              <a16:creationId xmlns:a16="http://schemas.microsoft.com/office/drawing/2014/main" id="{00000000-0008-0000-0700-000028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09" name="テキスト ボックス 808">
          <a:extLst>
            <a:ext uri="{FF2B5EF4-FFF2-40B4-BE49-F238E27FC236}">
              <a16:creationId xmlns:a16="http://schemas.microsoft.com/office/drawing/2014/main" id="{00000000-0008-0000-0700-000029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0" name="テキスト ボックス 809">
          <a:extLst>
            <a:ext uri="{FF2B5EF4-FFF2-40B4-BE49-F238E27FC236}">
              <a16:creationId xmlns:a16="http://schemas.microsoft.com/office/drawing/2014/main" id="{00000000-0008-0000-0700-00002A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1" name="テキスト ボックス 810">
          <a:extLst>
            <a:ext uri="{FF2B5EF4-FFF2-40B4-BE49-F238E27FC236}">
              <a16:creationId xmlns:a16="http://schemas.microsoft.com/office/drawing/2014/main" id="{00000000-0008-0000-0700-00002B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12" name="楕円 811">
          <a:extLst>
            <a:ext uri="{FF2B5EF4-FFF2-40B4-BE49-F238E27FC236}">
              <a16:creationId xmlns:a16="http://schemas.microsoft.com/office/drawing/2014/main" id="{00000000-0008-0000-0700-00002C030000}"/>
            </a:ext>
          </a:extLst>
        </xdr:cNvPr>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53</xdr:row>
      <xdr:rowOff>124477</xdr:rowOff>
    </xdr:from>
    <xdr:ext cx="249299" cy="259045"/>
    <xdr:sp macro="" textlink="">
      <xdr:nvSpPr>
        <xdr:cNvPr id="813" name="前年度繰上充用金該当値テキスト">
          <a:extLst>
            <a:ext uri="{FF2B5EF4-FFF2-40B4-BE49-F238E27FC236}">
              <a16:creationId xmlns:a16="http://schemas.microsoft.com/office/drawing/2014/main" id="{00000000-0008-0000-0700-00002D030000}"/>
            </a:ext>
          </a:extLst>
        </xdr:cNvPr>
        <xdr:cNvSpPr txBox="1"/>
      </xdr:nvSpPr>
      <xdr:spPr>
        <a:xfrm>
          <a:off x="22212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54</xdr:row>
      <xdr:rowOff>88900</xdr:rowOff>
    </xdr:from>
    <xdr:to>
      <xdr:col>112</xdr:col>
      <xdr:colOff>38100</xdr:colOff>
      <xdr:row>55</xdr:row>
      <xdr:rowOff>19050</xdr:rowOff>
    </xdr:to>
    <xdr:sp macro="" textlink="">
      <xdr:nvSpPr>
        <xdr:cNvPr id="814" name="楕円 813">
          <a:extLst>
            <a:ext uri="{FF2B5EF4-FFF2-40B4-BE49-F238E27FC236}">
              <a16:creationId xmlns:a16="http://schemas.microsoft.com/office/drawing/2014/main" id="{00000000-0008-0000-0700-00002E030000}"/>
            </a:ext>
          </a:extLst>
        </xdr:cNvPr>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53</xdr:row>
      <xdr:rowOff>35577</xdr:rowOff>
    </xdr:from>
    <xdr:ext cx="249299" cy="259045"/>
    <xdr:sp macro="" textlink="">
      <xdr:nvSpPr>
        <xdr:cNvPr id="815" name="テキスト ボックス 814">
          <a:extLst>
            <a:ext uri="{FF2B5EF4-FFF2-40B4-BE49-F238E27FC236}">
              <a16:creationId xmlns:a16="http://schemas.microsoft.com/office/drawing/2014/main" id="{00000000-0008-0000-0700-00002F030000}"/>
            </a:ext>
          </a:extLst>
        </xdr:cNvPr>
        <xdr:cNvSpPr txBox="1"/>
      </xdr:nvSpPr>
      <xdr:spPr>
        <a:xfrm>
          <a:off x="2119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54</xdr:row>
      <xdr:rowOff>88900</xdr:rowOff>
    </xdr:from>
    <xdr:to>
      <xdr:col>107</xdr:col>
      <xdr:colOff>101600</xdr:colOff>
      <xdr:row>55</xdr:row>
      <xdr:rowOff>19050</xdr:rowOff>
    </xdr:to>
    <xdr:sp macro="" textlink="">
      <xdr:nvSpPr>
        <xdr:cNvPr id="816" name="楕円 815">
          <a:extLst>
            <a:ext uri="{FF2B5EF4-FFF2-40B4-BE49-F238E27FC236}">
              <a16:creationId xmlns:a16="http://schemas.microsoft.com/office/drawing/2014/main" id="{00000000-0008-0000-0700-000030030000}"/>
            </a:ext>
          </a:extLst>
        </xdr:cNvPr>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53</xdr:row>
      <xdr:rowOff>35577</xdr:rowOff>
    </xdr:from>
    <xdr:ext cx="249299" cy="259045"/>
    <xdr:sp macro="" textlink="">
      <xdr:nvSpPr>
        <xdr:cNvPr id="817" name="テキスト ボックス 816">
          <a:extLst>
            <a:ext uri="{FF2B5EF4-FFF2-40B4-BE49-F238E27FC236}">
              <a16:creationId xmlns:a16="http://schemas.microsoft.com/office/drawing/2014/main" id="{00000000-0008-0000-0700-000031030000}"/>
            </a:ext>
          </a:extLst>
        </xdr:cNvPr>
        <xdr:cNvSpPr txBox="1"/>
      </xdr:nvSpPr>
      <xdr:spPr>
        <a:xfrm>
          <a:off x="2030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54</xdr:row>
      <xdr:rowOff>88900</xdr:rowOff>
    </xdr:from>
    <xdr:to>
      <xdr:col>102</xdr:col>
      <xdr:colOff>165100</xdr:colOff>
      <xdr:row>55</xdr:row>
      <xdr:rowOff>19050</xdr:rowOff>
    </xdr:to>
    <xdr:sp macro="" textlink="">
      <xdr:nvSpPr>
        <xdr:cNvPr id="818" name="楕円 817">
          <a:extLst>
            <a:ext uri="{FF2B5EF4-FFF2-40B4-BE49-F238E27FC236}">
              <a16:creationId xmlns:a16="http://schemas.microsoft.com/office/drawing/2014/main" id="{00000000-0008-0000-0700-000032030000}"/>
            </a:ext>
          </a:extLst>
        </xdr:cNvPr>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53</xdr:row>
      <xdr:rowOff>35577</xdr:rowOff>
    </xdr:from>
    <xdr:ext cx="249299" cy="259045"/>
    <xdr:sp macro="" textlink="">
      <xdr:nvSpPr>
        <xdr:cNvPr id="819" name="テキスト ボックス 818">
          <a:extLst>
            <a:ext uri="{FF2B5EF4-FFF2-40B4-BE49-F238E27FC236}">
              <a16:creationId xmlns:a16="http://schemas.microsoft.com/office/drawing/2014/main" id="{00000000-0008-0000-0700-000033030000}"/>
            </a:ext>
          </a:extLst>
        </xdr:cNvPr>
        <xdr:cNvSpPr txBox="1"/>
      </xdr:nvSpPr>
      <xdr:spPr>
        <a:xfrm>
          <a:off x="19420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20" name="楕円 819">
          <a:extLst>
            <a:ext uri="{FF2B5EF4-FFF2-40B4-BE49-F238E27FC236}">
              <a16:creationId xmlns:a16="http://schemas.microsoft.com/office/drawing/2014/main" id="{00000000-0008-0000-0700-000034030000}"/>
            </a:ext>
          </a:extLst>
        </xdr:cNvPr>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53</xdr:row>
      <xdr:rowOff>35577</xdr:rowOff>
    </xdr:from>
    <xdr:ext cx="249299" cy="259045"/>
    <xdr:sp macro="" textlink="">
      <xdr:nvSpPr>
        <xdr:cNvPr id="821" name="テキスト ボックス 820">
          <a:extLst>
            <a:ext uri="{FF2B5EF4-FFF2-40B4-BE49-F238E27FC236}">
              <a16:creationId xmlns:a16="http://schemas.microsoft.com/office/drawing/2014/main" id="{00000000-0008-0000-0700-000035030000}"/>
            </a:ext>
          </a:extLst>
        </xdr:cNvPr>
        <xdr:cNvSpPr txBox="1"/>
      </xdr:nvSpPr>
      <xdr:spPr>
        <a:xfrm>
          <a:off x="18531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22" name="正方形/長方形 821">
          <a:extLst>
            <a:ext uri="{FF2B5EF4-FFF2-40B4-BE49-F238E27FC236}">
              <a16:creationId xmlns:a16="http://schemas.microsoft.com/office/drawing/2014/main" id="{00000000-0008-0000-0700-000036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23" name="正方形/長方形 822">
          <a:extLst>
            <a:ext uri="{FF2B5EF4-FFF2-40B4-BE49-F238E27FC236}">
              <a16:creationId xmlns:a16="http://schemas.microsoft.com/office/drawing/2014/main" id="{00000000-0008-0000-0700-000037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24" name="テキスト ボックス 823">
          <a:extLst>
            <a:ext uri="{FF2B5EF4-FFF2-40B4-BE49-F238E27FC236}">
              <a16:creationId xmlns:a16="http://schemas.microsoft.com/office/drawing/2014/main" id="{00000000-0008-0000-0700-000038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600">
              <a:latin typeface="ＭＳ Ｐゴシック" panose="020B0600070205080204" pitchFamily="50" charset="-128"/>
              <a:ea typeface="ＭＳ Ｐゴシック" panose="020B0600070205080204" pitchFamily="50" charset="-128"/>
            </a:rPr>
            <a:t>　総務費については、財政調整基金積立金や施設整備事業費の減少により、前年度から</a:t>
          </a:r>
          <a:r>
            <a:rPr kumimoji="1" lang="en-US" altLang="ja-JP" sz="1600">
              <a:latin typeface="ＭＳ Ｐゴシック" panose="020B0600070205080204" pitchFamily="50" charset="-128"/>
              <a:ea typeface="ＭＳ Ｐゴシック" panose="020B0600070205080204" pitchFamily="50" charset="-128"/>
            </a:rPr>
            <a:t>18,386</a:t>
          </a:r>
          <a:r>
            <a:rPr kumimoji="1" lang="ja-JP" altLang="en-US" sz="1600">
              <a:latin typeface="ＭＳ Ｐゴシック" panose="020B0600070205080204" pitchFamily="50" charset="-128"/>
              <a:ea typeface="ＭＳ Ｐゴシック" panose="020B0600070205080204" pitchFamily="50" charset="-128"/>
            </a:rPr>
            <a:t>円減少している。一方で、民生費については、定額減税及び定額減税補足給付金事業等の実施により、前年度から</a:t>
          </a:r>
          <a:r>
            <a:rPr kumimoji="1" lang="en-US" altLang="ja-JP" sz="1600">
              <a:latin typeface="ＭＳ Ｐゴシック" panose="020B0600070205080204" pitchFamily="50" charset="-128"/>
              <a:ea typeface="ＭＳ Ｐゴシック" panose="020B0600070205080204" pitchFamily="50" charset="-128"/>
            </a:rPr>
            <a:t>9,628</a:t>
          </a:r>
          <a:r>
            <a:rPr kumimoji="1" lang="ja-JP" altLang="en-US" sz="1600">
              <a:latin typeface="ＭＳ Ｐゴシック" panose="020B0600070205080204" pitchFamily="50" charset="-128"/>
              <a:ea typeface="ＭＳ Ｐゴシック" panose="020B0600070205080204" pitchFamily="50" charset="-128"/>
            </a:rPr>
            <a:t>円増加している。また、教育費については、住民</a:t>
          </a:r>
          <a:r>
            <a:rPr kumimoji="1" lang="en-US" altLang="ja-JP" sz="1600">
              <a:latin typeface="ＭＳ Ｐゴシック" panose="020B0600070205080204" pitchFamily="50" charset="-128"/>
              <a:ea typeface="ＭＳ Ｐゴシック" panose="020B0600070205080204" pitchFamily="50" charset="-128"/>
            </a:rPr>
            <a:t>1</a:t>
          </a:r>
          <a:r>
            <a:rPr kumimoji="1" lang="ja-JP" altLang="en-US" sz="1600">
              <a:latin typeface="ＭＳ Ｐゴシック" panose="020B0600070205080204" pitchFamily="50" charset="-128"/>
              <a:ea typeface="ＭＳ Ｐゴシック" panose="020B0600070205080204" pitchFamily="50" charset="-128"/>
            </a:rPr>
            <a:t>人あたり</a:t>
          </a:r>
          <a:r>
            <a:rPr kumimoji="1" lang="en-US" altLang="ja-JP" sz="1600">
              <a:latin typeface="ＭＳ Ｐゴシック" panose="020B0600070205080204" pitchFamily="50" charset="-128"/>
              <a:ea typeface="ＭＳ Ｐゴシック" panose="020B0600070205080204" pitchFamily="50" charset="-128"/>
            </a:rPr>
            <a:t>134,684</a:t>
          </a:r>
          <a:r>
            <a:rPr kumimoji="1" lang="ja-JP" altLang="en-US" sz="1600">
              <a:latin typeface="ＭＳ Ｐゴシック" panose="020B0600070205080204" pitchFamily="50" charset="-128"/>
              <a:ea typeface="ＭＳ Ｐゴシック" panose="020B0600070205080204" pitchFamily="50" charset="-128"/>
            </a:rPr>
            <a:t>円となっており、前年度から</a:t>
          </a:r>
          <a:r>
            <a:rPr kumimoji="1" lang="en-US" altLang="ja-JP" sz="1600">
              <a:latin typeface="ＭＳ Ｐゴシック" panose="020B0600070205080204" pitchFamily="50" charset="-128"/>
              <a:ea typeface="ＭＳ Ｐゴシック" panose="020B0600070205080204" pitchFamily="50" charset="-128"/>
            </a:rPr>
            <a:t>87,001</a:t>
          </a:r>
          <a:r>
            <a:rPr kumimoji="1" lang="ja-JP" altLang="en-US" sz="1600">
              <a:latin typeface="ＭＳ Ｐゴシック" panose="020B0600070205080204" pitchFamily="50" charset="-128"/>
              <a:ea typeface="ＭＳ Ｐゴシック" panose="020B0600070205080204" pitchFamily="50" charset="-128"/>
            </a:rPr>
            <a:t>円と大幅に増加し、類似団体平均の</a:t>
          </a:r>
          <a:r>
            <a:rPr kumimoji="1" lang="en-US" altLang="ja-JP" sz="1600">
              <a:latin typeface="ＭＳ Ｐゴシック" panose="020B0600070205080204" pitchFamily="50" charset="-128"/>
              <a:ea typeface="ＭＳ Ｐゴシック" panose="020B0600070205080204" pitchFamily="50" charset="-128"/>
            </a:rPr>
            <a:t>2</a:t>
          </a:r>
          <a:r>
            <a:rPr kumimoji="1" lang="ja-JP" altLang="en-US" sz="1600">
              <a:latin typeface="ＭＳ Ｐゴシック" panose="020B0600070205080204" pitchFamily="50" charset="-128"/>
              <a:ea typeface="ＭＳ Ｐゴシック" panose="020B0600070205080204" pitchFamily="50" charset="-128"/>
            </a:rPr>
            <a:t>倍以上となっている。その要因は、給食センター整備事業の実施による事業費の増加である。令和６年度は教育費に係るコストが増大したが、令和７年度から８年度は、認定こども園の整備を予定しているため、民生費に係るコストの増大が想定される。そのため、特定の目的に対する財源配分が過剰とならないよう検証を重ねつつ、慎重に財政運営を実施していく。</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800-00000300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800-00000400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800-00000500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800-00000600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800-00000700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800-00000800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800-000009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800-00000A00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800-00000B00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800-00000C00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香川県三木町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800-00000D00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800-00000E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財政調整基金残高は、一般財源支出の増大に伴い繰入額が増加したため、標準財政規模比は前年度から</a:t>
          </a:r>
          <a:r>
            <a:rPr kumimoji="1" lang="en-US" altLang="ja-JP" sz="1400">
              <a:latin typeface="ＭＳ ゴシック" pitchFamily="49" charset="-128"/>
              <a:ea typeface="ＭＳ ゴシック" pitchFamily="49" charset="-128"/>
            </a:rPr>
            <a:t>6.88</a:t>
          </a:r>
          <a:r>
            <a:rPr kumimoji="1" lang="ja-JP" altLang="en-US" sz="1400">
              <a:latin typeface="ＭＳ ゴシック" pitchFamily="49" charset="-128"/>
              <a:ea typeface="ＭＳ ゴシック" pitchFamily="49" charset="-128"/>
            </a:rPr>
            <a:t>ポイント減少している。実質収支額は継続的に黒字を確保してはいるが、前年度から</a:t>
          </a:r>
          <a:r>
            <a:rPr kumimoji="1" lang="en-US" altLang="ja-JP" sz="1400">
              <a:latin typeface="ＭＳ ゴシック" pitchFamily="49" charset="-128"/>
              <a:ea typeface="ＭＳ ゴシック" pitchFamily="49" charset="-128"/>
            </a:rPr>
            <a:t>0.79</a:t>
          </a:r>
          <a:r>
            <a:rPr kumimoji="1" lang="ja-JP" altLang="en-US" sz="1400">
              <a:latin typeface="ＭＳ ゴシック" pitchFamily="49" charset="-128"/>
              <a:ea typeface="ＭＳ ゴシック" pitchFamily="49" charset="-128"/>
            </a:rPr>
            <a:t>ポイント減少、実質単年度収支についても</a:t>
          </a:r>
          <a:r>
            <a:rPr kumimoji="1" lang="en-US" altLang="ja-JP" sz="1400">
              <a:latin typeface="ＭＳ ゴシック" pitchFamily="49" charset="-128"/>
              <a:ea typeface="ＭＳ ゴシック" pitchFamily="49" charset="-128"/>
            </a:rPr>
            <a:t>4.16</a:t>
          </a:r>
          <a:r>
            <a:rPr kumimoji="1" lang="ja-JP" altLang="en-US" sz="1400">
              <a:latin typeface="ＭＳ ゴシック" pitchFamily="49" charset="-128"/>
              <a:ea typeface="ＭＳ ゴシック" pitchFamily="49" charset="-128"/>
            </a:rPr>
            <a:t>ポイント減少している。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事務事業の見直し・公共施設の統廃合等を推進し、コスト抑制による収支の改善を進める。</a:t>
          </a:r>
          <a:endParaRPr kumimoji="1" lang="en-US" altLang="ja-JP" sz="1400">
            <a:latin typeface="ＭＳ ゴシック" pitchFamily="49" charset="-128"/>
            <a:ea typeface="ＭＳ ゴシック" pitchFamily="49" charset="-128"/>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900-00000300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900-00000400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900-000005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900-00000600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900-000007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900-00000800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香川県三木町</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900-00000900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900-00000A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600">
              <a:latin typeface="ＭＳ ゴシック" pitchFamily="49" charset="-128"/>
              <a:ea typeface="ＭＳ ゴシック" pitchFamily="49" charset="-128"/>
            </a:rPr>
            <a:t>　</a:t>
          </a:r>
          <a:r>
            <a:rPr kumimoji="1" lang="ja-JP" altLang="en-US" sz="1400">
              <a:latin typeface="ＭＳ ゴシック" pitchFamily="49" charset="-128"/>
              <a:ea typeface="ＭＳ ゴシック" pitchFamily="49" charset="-128"/>
            </a:rPr>
            <a:t>計画的な予算配分及び繰出基準に基づいた財政運営を前提としており、いずれの会計においても赤字額は発生しておらず、令和６年度の連結実質赤字比率は算出されていない。しかし、下水道事業会計を除く全ての会計において、黒字額の標準財政規模比は減少してい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国民健康保険事業、介護保険事業に係る給付費等社会保障経費の増加が危惧されるなか、各会計において収支の見直し等、事業費の適正化に努めることはもとより、繰出金の財源となる一般財源の確保を図る。</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900-00000B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a16="http://schemas.microsoft.com/office/drawing/2014/main"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macro="" textlink="">
      <xdr:nvSpPr>
        <xdr:cNvPr id="17" name="凡例6">
          <a:extLst>
            <a:ext uri="{FF2B5EF4-FFF2-40B4-BE49-F238E27FC236}">
              <a16:creationId xmlns:a16="http://schemas.microsoft.com/office/drawing/2014/main" id="{00000000-0008-0000-0900-000011000000}"/>
            </a:ext>
          </a:extLst>
        </xdr:cNvPr>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18" name="凡例9">
          <a:extLst>
            <a:ext uri="{FF2B5EF4-FFF2-40B4-BE49-F238E27FC236}">
              <a16:creationId xmlns:a16="http://schemas.microsoft.com/office/drawing/2014/main" id="{00000000-0008-0000-0900-000012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19" name="凡例10">
          <a:extLst>
            <a:ext uri="{FF2B5EF4-FFF2-40B4-BE49-F238E27FC236}">
              <a16:creationId xmlns:a16="http://schemas.microsoft.com/office/drawing/2014/main" id="{00000000-0008-0000-0900-000013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A00-000002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A00-00000300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A00-00000400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香川県三木町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A00-00000500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A00-00000600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A00-00000700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A00-00000800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A00-00000900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A00-00000A00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A00-00000B00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A00-00000C00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A00-00000D00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A00-00000E00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A00-00000F00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A00-00001000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A00-0000110000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A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A00-00001300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A00-000014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公営企業債の元利償還金に対する繰入金について、平成</a:t>
          </a:r>
          <a:r>
            <a:rPr kumimoji="1" lang="en-US" altLang="ja-JP" sz="1400">
              <a:latin typeface="ＭＳ ゴシック" pitchFamily="49" charset="-128"/>
              <a:ea typeface="ＭＳ ゴシック" pitchFamily="49" charset="-128"/>
            </a:rPr>
            <a:t>26</a:t>
          </a:r>
          <a:r>
            <a:rPr kumimoji="1" lang="ja-JP" altLang="en-US" sz="1400">
              <a:latin typeface="ＭＳ ゴシック" pitchFamily="49" charset="-128"/>
              <a:ea typeface="ＭＳ ゴシック" pitchFamily="49" charset="-128"/>
            </a:rPr>
            <a:t>年度に再開した下水道事業の進展に伴う地方債元金償還額が増加したため、前年度から</a:t>
          </a:r>
          <a:r>
            <a:rPr kumimoji="1" lang="en-US" altLang="ja-JP" sz="1400">
              <a:latin typeface="ＭＳ ゴシック" pitchFamily="49" charset="-128"/>
              <a:ea typeface="ＭＳ ゴシック" pitchFamily="49" charset="-128"/>
            </a:rPr>
            <a:t>17</a:t>
          </a:r>
          <a:r>
            <a:rPr kumimoji="1" lang="ja-JP" altLang="en-US" sz="1400">
              <a:latin typeface="ＭＳ ゴシック" pitchFamily="49" charset="-128"/>
              <a:ea typeface="ＭＳ ゴシック" pitchFamily="49" charset="-128"/>
            </a:rPr>
            <a:t>百万円増加している。一方で、一般会計元利償還金については、平成</a:t>
          </a:r>
          <a:r>
            <a:rPr kumimoji="1" lang="en-US" altLang="ja-JP" sz="1400">
              <a:latin typeface="ＭＳ ゴシック" pitchFamily="49" charset="-128"/>
              <a:ea typeface="ＭＳ ゴシック" pitchFamily="49" charset="-128"/>
            </a:rPr>
            <a:t>15</a:t>
          </a:r>
          <a:r>
            <a:rPr kumimoji="1" lang="ja-JP" altLang="en-US" sz="1400">
              <a:latin typeface="ＭＳ ゴシック" pitchFamily="49" charset="-128"/>
              <a:ea typeface="ＭＳ ゴシック" pitchFamily="49" charset="-128"/>
            </a:rPr>
            <a:t>年度借入の臨時財政対策債の償還が令和５年度で終了したため、</a:t>
          </a:r>
          <a:r>
            <a:rPr kumimoji="1" lang="en-US" altLang="ja-JP" sz="1400">
              <a:latin typeface="ＭＳ ゴシック" pitchFamily="49" charset="-128"/>
              <a:ea typeface="ＭＳ ゴシック" pitchFamily="49" charset="-128"/>
            </a:rPr>
            <a:t>45</a:t>
          </a:r>
          <a:r>
            <a:rPr kumimoji="1" lang="ja-JP" altLang="en-US" sz="1400">
              <a:latin typeface="ＭＳ ゴシック" pitchFamily="49" charset="-128"/>
              <a:ea typeface="ＭＳ ゴシック" pitchFamily="49" charset="-128"/>
            </a:rPr>
            <a:t>百万円減少している。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実質公債費比率の分子としては、</a:t>
          </a:r>
          <a:r>
            <a:rPr kumimoji="1" lang="en-US" altLang="ja-JP" sz="1400">
              <a:latin typeface="ＭＳ ゴシック" pitchFamily="49" charset="-128"/>
              <a:ea typeface="ＭＳ ゴシック" pitchFamily="49" charset="-128"/>
            </a:rPr>
            <a:t>30</a:t>
          </a:r>
          <a:r>
            <a:rPr kumimoji="1" lang="ja-JP" altLang="en-US" sz="1400">
              <a:latin typeface="ＭＳ ゴシック" pitchFamily="49" charset="-128"/>
              <a:ea typeface="ＭＳ ゴシック" pitchFamily="49" charset="-128"/>
            </a:rPr>
            <a:t>百万円減少したが、今後も施設の老朽化対策等、地方債発行の増加が見込まれるため、施設の統廃合も視野に、適切な財産管理を実施する。</a:t>
          </a:r>
        </a:p>
        <a:p>
          <a:endParaRPr kumimoji="1" lang="ja-JP" altLang="en-US" sz="1400">
            <a:latin typeface="ＭＳ ゴシック" pitchFamily="49" charset="-128"/>
            <a:ea typeface="ＭＳ ゴシック" pitchFamily="49" charset="-128"/>
          </a:endParaRPr>
        </a:p>
      </xdr:txBody>
    </xdr:sp>
    <xdr:clientData/>
  </xdr:twoCellAnchor>
  <xdr:twoCellAnchor>
    <xdr:from>
      <xdr:col>1</xdr:col>
      <xdr:colOff>0</xdr:colOff>
      <xdr:row>56</xdr:row>
      <xdr:rowOff>0</xdr:rowOff>
    </xdr:from>
    <xdr:to>
      <xdr:col>10</xdr:col>
      <xdr:colOff>0</xdr:colOff>
      <xdr:row>57</xdr:row>
      <xdr:rowOff>0</xdr:rowOff>
    </xdr:to>
    <xdr:sp macro="" textlink="">
      <xdr:nvSpPr>
        <xdr:cNvPr id="21" name="Line 22">
          <a:extLst>
            <a:ext uri="{FF2B5EF4-FFF2-40B4-BE49-F238E27FC236}">
              <a16:creationId xmlns:a16="http://schemas.microsoft.com/office/drawing/2014/main" id="{00000000-0008-0000-0A00-000015000000}"/>
            </a:ext>
          </a:extLst>
        </xdr:cNvPr>
        <xdr:cNvSpPr>
          <a:spLocks noChangeShapeType="1"/>
        </xdr:cNvSpPr>
      </xdr:nvSpPr>
      <xdr:spPr bwMode="auto">
        <a:xfrm>
          <a:off x="504825" y="12411075"/>
          <a:ext cx="7448550" cy="400050"/>
        </a:xfrm>
        <a:prstGeom prst="line">
          <a:avLst/>
        </a:prstGeom>
        <a:noFill/>
        <a:ln w="19050">
          <a:solidFill>
            <a:srgbClr val="000000"/>
          </a:solidFill>
          <a:round/>
          <a:headEnd/>
          <a:tailEnd/>
        </a:ln>
      </xdr:spPr>
    </xdr:sp>
    <xdr:clientData/>
  </xdr:twoCellAnchor>
  <xdr:twoCellAnchor>
    <xdr:from>
      <xdr:col>15</xdr:col>
      <xdr:colOff>152400</xdr:colOff>
      <xdr:row>56</xdr:row>
      <xdr:rowOff>9525</xdr:rowOff>
    </xdr:from>
    <xdr:to>
      <xdr:col>20</xdr:col>
      <xdr:colOff>227240</xdr:colOff>
      <xdr:row>59</xdr:row>
      <xdr:rowOff>382361</xdr:rowOff>
    </xdr:to>
    <xdr:sp macro="" textlink="">
      <xdr:nvSpPr>
        <xdr:cNvPr id="22" name="Rectangle 87">
          <a:extLst>
            <a:ext uri="{FF2B5EF4-FFF2-40B4-BE49-F238E27FC236}">
              <a16:creationId xmlns:a16="http://schemas.microsoft.com/office/drawing/2014/main" id="{00000000-0008-0000-0A00-000016000000}"/>
            </a:ext>
          </a:extLst>
        </xdr:cNvPr>
        <xdr:cNvSpPr>
          <a:spLocks noChangeArrowheads="1"/>
        </xdr:cNvSpPr>
      </xdr:nvSpPr>
      <xdr:spPr bwMode="auto">
        <a:xfrm>
          <a:off x="13106400" y="12420600"/>
          <a:ext cx="4456340" cy="157298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56</xdr:row>
      <xdr:rowOff>0</xdr:rowOff>
    </xdr:from>
    <xdr:to>
      <xdr:col>16</xdr:col>
      <xdr:colOff>115661</xdr:colOff>
      <xdr:row>56</xdr:row>
      <xdr:rowOff>257175</xdr:rowOff>
    </xdr:to>
    <xdr:sp macro="" textlink="">
      <xdr:nvSpPr>
        <xdr:cNvPr id="23" name="Rectangle 88">
          <a:extLst>
            <a:ext uri="{FF2B5EF4-FFF2-40B4-BE49-F238E27FC236}">
              <a16:creationId xmlns:a16="http://schemas.microsoft.com/office/drawing/2014/main" id="{00000000-0008-0000-0A00-000017000000}"/>
            </a:ext>
          </a:extLst>
        </xdr:cNvPr>
        <xdr:cNvSpPr>
          <a:spLocks noChangeArrowheads="1"/>
        </xdr:cNvSpPr>
      </xdr:nvSpPr>
      <xdr:spPr bwMode="auto">
        <a:xfrm>
          <a:off x="13130893" y="124110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56</xdr:row>
      <xdr:rowOff>219075</xdr:rowOff>
    </xdr:from>
    <xdr:to>
      <xdr:col>20</xdr:col>
      <xdr:colOff>125016</xdr:colOff>
      <xdr:row>59</xdr:row>
      <xdr:rowOff>334736</xdr:rowOff>
    </xdr:to>
    <xdr:sp macro="" textlink="" fLocksText="0">
      <xdr:nvSpPr>
        <xdr:cNvPr id="24" name="テキスト ボックス 23">
          <a:extLst>
            <a:ext uri="{FF2B5EF4-FFF2-40B4-BE49-F238E27FC236}">
              <a16:creationId xmlns:a16="http://schemas.microsoft.com/office/drawing/2014/main" id="{00000000-0008-0000-0A00-000018000000}"/>
            </a:ext>
          </a:extLst>
        </xdr:cNvPr>
        <xdr:cNvSpPr txBox="1"/>
      </xdr:nvSpPr>
      <xdr:spPr>
        <a:xfrm>
          <a:off x="13211175" y="12630150"/>
          <a:ext cx="4249341" cy="131581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latin typeface="ＭＳ ゴシック" pitchFamily="49" charset="-128"/>
              <a:ea typeface="ＭＳ ゴシック" pitchFamily="49" charset="-128"/>
            </a:rPr>
            <a:t>　</a:t>
          </a:r>
          <a:r>
            <a:rPr kumimoji="1" lang="ja-JP" altLang="en-US" sz="1200">
              <a:latin typeface="ＭＳ ゴシック" pitchFamily="49" charset="-128"/>
              <a:ea typeface="ＭＳ ゴシック" pitchFamily="49" charset="-128"/>
            </a:rPr>
            <a:t>満期一括償還地方債の借入は過去に利用していない。</a:t>
          </a:r>
        </a:p>
        <a:p>
          <a:endParaRPr kumimoji="1" lang="ja-JP" altLang="en-US" sz="1000">
            <a:latin typeface="ＭＳ ゴシック" pitchFamily="49" charset="-128"/>
            <a:ea typeface="ＭＳ ゴシック" pitchFamily="49" charset="-128"/>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B00-0000030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B00-0000050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B00-0000060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B00-0000070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B00-0000080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B00-0000090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B00-00000A0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B00-00000B0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B00-00000C0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B00-00000D0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B00-00000E0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B00-00000F0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B00-0000100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B00-0000110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B00-000012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B00-000013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B00-0000140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香川県三木町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B00-0000150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B00-0000160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B00-000017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給食センター建設に伴う地方債の借入等により、一般会計等に係る地方債の現在高は</a:t>
          </a:r>
          <a:r>
            <a:rPr kumimoji="1" lang="en-US" altLang="ja-JP" sz="1400">
              <a:latin typeface="ＭＳ ゴシック" pitchFamily="49" charset="-128"/>
              <a:ea typeface="ＭＳ ゴシック" pitchFamily="49" charset="-128"/>
            </a:rPr>
            <a:t>893</a:t>
          </a:r>
          <a:r>
            <a:rPr kumimoji="1" lang="ja-JP" altLang="en-US" sz="1400">
              <a:latin typeface="ＭＳ ゴシック" pitchFamily="49" charset="-128"/>
              <a:ea typeface="ＭＳ ゴシック" pitchFamily="49" charset="-128"/>
            </a:rPr>
            <a:t>百万円増加している。また、財源不足を補うため、財政調整基金から多額の繰入を行ったことで、充当可能基金が</a:t>
          </a:r>
          <a:r>
            <a:rPr kumimoji="1" lang="en-US" altLang="ja-JP" sz="1400">
              <a:latin typeface="ＭＳ ゴシック" pitchFamily="49" charset="-128"/>
              <a:ea typeface="ＭＳ ゴシック" pitchFamily="49" charset="-128"/>
            </a:rPr>
            <a:t>638</a:t>
          </a:r>
          <a:r>
            <a:rPr kumimoji="1" lang="ja-JP" altLang="en-US" sz="1400">
              <a:latin typeface="ＭＳ ゴシック" pitchFamily="49" charset="-128"/>
              <a:ea typeface="ＭＳ ゴシック" pitchFamily="49" charset="-128"/>
            </a:rPr>
            <a:t>百万円減少している。その結果、令和２年度以来、４年ぶりに将来負担額が充当可能財源等を上回った。</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今後も、認定こども園の建設、老朽化した公共施設の改修等により、地方債現在高は増加する見込みである。交付税措置のある有利な地方債を活用する等、分子の増加抑制に努めるとともに、ふるさと納税による寄付金収入を増加させる等、自主財源確保を推進する。</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00000000-0008-0000-0C00-000003000000}"/>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00000000-0008-0000-0C00-000004000000}"/>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00000000-0008-0000-0C00-000005000000}"/>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00000000-0008-0000-0C00-000006000000}"/>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00000000-0008-0000-0C00-000007000000}"/>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a:t>
          </a:r>
          <a:r>
            <a:rPr lang="en-US" altLang="ja-JP" sz="1800" b="1">
              <a:solidFill>
                <a:schemeClr val="tx1"/>
              </a:solidFill>
              <a:latin typeface="ＭＳ ゴシック" pitchFamily="49" charset="-128"/>
              <a:ea typeface="ＭＳ ゴシック" pitchFamily="49" charset="-128"/>
            </a:rPr>
            <a:t>6</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00000000-0008-0000-0C00-000008000000}"/>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香川県三木町</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00000000-0008-0000-0C00-000009000000}"/>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00000000-0008-0000-0C00-00000A000000}"/>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00000000-0008-0000-0C00-00000B000000}"/>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00000000-0008-0000-0C00-00000C000000}"/>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　前年度から</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652</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百万円減少した。経常経費の増加や学校給食センター建設に伴う繰入金の増加等により、財政調整基金及びふれあいふるさと基金が減少したためである。</a:t>
          </a:r>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　令和７年度以降も、認定こども園建設等の大型建設事業が控えており、地方債による資金手当を行うものの、充当残部分の一般財源負担が過大となることが想定される。事業費の徹底した精査や業務効率化の推進により、一般財源支出を可能な限り抑制し、各基金の残高を現在の水準で保持できるよう努める。</a:t>
          </a:r>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6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0000000-0008-0000-0C00-00000D000000}"/>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00000000-0008-0000-0C00-00000E000000}"/>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00000000-0008-0000-0C00-00000F00000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（基金の使途）</a:t>
          </a:r>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　ふ れ あ い ふ る さ と 基 金　　　</a:t>
          </a:r>
          <a:r>
            <a:rPr kumimoji="1" lang="ja-JP" altLang="en-US" sz="1400" baseline="0">
              <a:solidFill>
                <a:schemeClr val="dk1"/>
              </a:solidFill>
              <a:effectLst/>
              <a:latin typeface="ＭＳ ゴシック" panose="020B0609070205080204" pitchFamily="49" charset="-128"/>
              <a:ea typeface="ＭＳ ゴシック" panose="020B0609070205080204" pitchFamily="49" charset="-128"/>
              <a:cs typeface="+mn-cs"/>
            </a:rPr>
            <a:t> </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：寄附者の意向を反映させた各種事業の財源とし、</a:t>
          </a:r>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　　　　　　　　　　　　　　　　　　　　個性豊かで活力あるまちづくりに資する。</a:t>
          </a: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　公　共　施　設　整　備　基　金　　　：町の公共施設整備事業の財源に充てる。</a:t>
          </a: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　社　会　福　祉　基　金　　　　　　　：高齢者の福祉活動等に必要な経費の財源に充てる。</a:t>
          </a: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　消　防　機　材　整　備　基　金　　　：消防機材整備費用に充てる。</a:t>
          </a: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　健康生きがい中核施設大規模修繕等基金：中核施設の大規模修繕等に充てる。</a:t>
          </a: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　ふれあいふるさと基金：寄附金収入額の減少に加え、基金活用事業を増加させたため、</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265</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百万円減少した。</a:t>
          </a:r>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　ふるさと納税寄附金収入を増加させるための施策を実施し、ふれあいふるさと基金残高の回復を図る。また、今後、大規模建設事業を実施する場合は一般財源が不足することが想定されるため、各基金の現在高及び財政状況を勘案したうえで繰入を行い、適正に運営する。</a:t>
          </a:r>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00000000-0008-0000-0C00-000010000000}"/>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00000000-0008-0000-0C00-000011000000}"/>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00000000-0008-0000-0C00-000012000000}"/>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　人件費や物価高騰による経常経費の増加、また学校給食センター建設に伴う繰入によって、前年度から</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384</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百万円減少した。</a:t>
          </a: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　</a:t>
          </a:r>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　事業の抜本的見直しを行うとともに、</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ICT</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を活用した業務効率化を進めることで、事業費の抑制に努める。</a:t>
          </a:r>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00000000-0008-0000-0C00-000013000000}"/>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00000000-0008-0000-0C00-000014000000}"/>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00000000-0008-0000-0C00-000015000000}"/>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　増減は無い。</a:t>
          </a:r>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　給食センター、認定こども園建設等の大型建設事業に係る地方債の元金償還が数年後に開始することから、適切な時期に減債基金からの繰入を行うとともに、基金残高を維持できるよう、適正な運営を行う。</a:t>
          </a:r>
        </a:p>
        <a:p>
          <a:endParaRPr kumimoji="1" lang="en-US" altLang="ja-JP" sz="16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6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00000000-0008-0000-0C00-000016000000}"/>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macro="">
      <xdr:nvGraphicFramePr>
        <xdr:cNvPr id="2" name="グラフ1">
          <a:extLst>
            <a:ext uri="{FF2B5EF4-FFF2-40B4-BE49-F238E27FC236}">
              <a16:creationId xmlns:a16="http://schemas.microsoft.com/office/drawing/2014/main" id="{8FC53D5C-CB8F-4E2E-B243-CC5BB5FF71C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macro="">
      <xdr:nvGraphicFramePr>
        <xdr:cNvPr id="3" name="グラフ2">
          <a:extLst>
            <a:ext uri="{FF2B5EF4-FFF2-40B4-BE49-F238E27FC236}">
              <a16:creationId xmlns:a16="http://schemas.microsoft.com/office/drawing/2014/main" id="{ED44A96C-70C7-4192-A203-0D2F07D358A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75</xdr:col>
      <xdr:colOff>0</xdr:colOff>
      <xdr:row>50</xdr:row>
      <xdr:rowOff>0</xdr:rowOff>
    </xdr:from>
    <xdr:to>
      <xdr:col>83</xdr:col>
      <xdr:colOff>0</xdr:colOff>
      <xdr:row>52</xdr:row>
      <xdr:rowOff>0</xdr:rowOff>
    </xdr:to>
    <xdr:sp macro="" textlink="">
      <xdr:nvSpPr>
        <xdr:cNvPr id="4" name="正方形/長方形 3">
          <a:extLst>
            <a:ext uri="{FF2B5EF4-FFF2-40B4-BE49-F238E27FC236}">
              <a16:creationId xmlns:a16="http://schemas.microsoft.com/office/drawing/2014/main" id="{914207F4-2242-4E4B-AF5E-B776EB131E36}"/>
            </a:ext>
          </a:extLst>
        </xdr:cNvPr>
        <xdr:cNvSpPr/>
      </xdr:nvSpPr>
      <xdr:spPr>
        <a:xfrm>
          <a:off x="14582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50</xdr:row>
      <xdr:rowOff>0</xdr:rowOff>
    </xdr:from>
    <xdr:to>
      <xdr:col>91</xdr:col>
      <xdr:colOff>0</xdr:colOff>
      <xdr:row>52</xdr:row>
      <xdr:rowOff>0</xdr:rowOff>
    </xdr:to>
    <xdr:sp macro="" textlink="">
      <xdr:nvSpPr>
        <xdr:cNvPr id="5" name="正方形/長方形 4">
          <a:extLst>
            <a:ext uri="{FF2B5EF4-FFF2-40B4-BE49-F238E27FC236}">
              <a16:creationId xmlns:a16="http://schemas.microsoft.com/office/drawing/2014/main" id="{DA394179-9D09-4E79-A6E1-B8B9710F52EA}"/>
            </a:ext>
          </a:extLst>
        </xdr:cNvPr>
        <xdr:cNvSpPr/>
      </xdr:nvSpPr>
      <xdr:spPr>
        <a:xfrm>
          <a:off x="16106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50</xdr:row>
      <xdr:rowOff>0</xdr:rowOff>
    </xdr:from>
    <xdr:to>
      <xdr:col>99</xdr:col>
      <xdr:colOff>0</xdr:colOff>
      <xdr:row>52</xdr:row>
      <xdr:rowOff>0</xdr:rowOff>
    </xdr:to>
    <xdr:sp macro="" textlink="">
      <xdr:nvSpPr>
        <xdr:cNvPr id="6" name="正方形/長方形 5">
          <a:extLst>
            <a:ext uri="{FF2B5EF4-FFF2-40B4-BE49-F238E27FC236}">
              <a16:creationId xmlns:a16="http://schemas.microsoft.com/office/drawing/2014/main" id="{664A5D5A-CE22-4008-9091-88D40A72646D}"/>
            </a:ext>
          </a:extLst>
        </xdr:cNvPr>
        <xdr:cNvSpPr/>
      </xdr:nvSpPr>
      <xdr:spPr>
        <a:xfrm>
          <a:off x="17630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72</xdr:row>
      <xdr:rowOff>0</xdr:rowOff>
    </xdr:from>
    <xdr:to>
      <xdr:col>83</xdr:col>
      <xdr:colOff>0</xdr:colOff>
      <xdr:row>74</xdr:row>
      <xdr:rowOff>0</xdr:rowOff>
    </xdr:to>
    <xdr:sp macro="" textlink="">
      <xdr:nvSpPr>
        <xdr:cNvPr id="7" name="正方形/長方形 6">
          <a:extLst>
            <a:ext uri="{FF2B5EF4-FFF2-40B4-BE49-F238E27FC236}">
              <a16:creationId xmlns:a16="http://schemas.microsoft.com/office/drawing/2014/main" id="{2C4E5523-4E2F-497C-9A14-C0CA8E6F44BA}"/>
            </a:ext>
          </a:extLst>
        </xdr:cNvPr>
        <xdr:cNvSpPr/>
      </xdr:nvSpPr>
      <xdr:spPr>
        <a:xfrm>
          <a:off x="14582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72</xdr:row>
      <xdr:rowOff>0</xdr:rowOff>
    </xdr:from>
    <xdr:to>
      <xdr:col>91</xdr:col>
      <xdr:colOff>0</xdr:colOff>
      <xdr:row>74</xdr:row>
      <xdr:rowOff>0</xdr:rowOff>
    </xdr:to>
    <xdr:sp macro="" textlink="">
      <xdr:nvSpPr>
        <xdr:cNvPr id="8" name="正方形/長方形 7">
          <a:extLst>
            <a:ext uri="{FF2B5EF4-FFF2-40B4-BE49-F238E27FC236}">
              <a16:creationId xmlns:a16="http://schemas.microsoft.com/office/drawing/2014/main" id="{8D8C8725-13BA-4B86-B28F-62B01C5974FB}"/>
            </a:ext>
          </a:extLst>
        </xdr:cNvPr>
        <xdr:cNvSpPr/>
      </xdr:nvSpPr>
      <xdr:spPr>
        <a:xfrm>
          <a:off x="16106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72</xdr:row>
      <xdr:rowOff>0</xdr:rowOff>
    </xdr:from>
    <xdr:to>
      <xdr:col>99</xdr:col>
      <xdr:colOff>0</xdr:colOff>
      <xdr:row>74</xdr:row>
      <xdr:rowOff>0</xdr:rowOff>
    </xdr:to>
    <xdr:sp macro="" textlink="">
      <xdr:nvSpPr>
        <xdr:cNvPr id="9" name="正方形/長方形 8">
          <a:extLst>
            <a:ext uri="{FF2B5EF4-FFF2-40B4-BE49-F238E27FC236}">
              <a16:creationId xmlns:a16="http://schemas.microsoft.com/office/drawing/2014/main" id="{24FA7669-7554-499D-87E7-5E65A2EA79CA}"/>
            </a:ext>
          </a:extLst>
        </xdr:cNvPr>
        <xdr:cNvSpPr/>
      </xdr:nvSpPr>
      <xdr:spPr>
        <a:xfrm>
          <a:off x="17630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0</xdr:col>
      <xdr:colOff>355600</xdr:colOff>
      <xdr:row>0</xdr:row>
      <xdr:rowOff>63500</xdr:rowOff>
    </xdr:from>
    <xdr:to>
      <xdr:col>66</xdr:col>
      <xdr:colOff>187325</xdr:colOff>
      <xdr:row>1</xdr:row>
      <xdr:rowOff>155575</xdr:rowOff>
    </xdr:to>
    <xdr:sp macro="" textlink="">
      <xdr:nvSpPr>
        <xdr:cNvPr id="10" name="正方形/長方形 9">
          <a:extLst>
            <a:ext uri="{FF2B5EF4-FFF2-40B4-BE49-F238E27FC236}">
              <a16:creationId xmlns:a16="http://schemas.microsoft.com/office/drawing/2014/main" id="{C4CBEBDD-9D7F-4475-8099-F9A880132367}"/>
            </a:ext>
          </a:extLst>
        </xdr:cNvPr>
        <xdr:cNvSpPr/>
      </xdr:nvSpPr>
      <xdr:spPr>
        <a:xfrm>
          <a:off x="355600" y="635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macro="" textlink="">
      <xdr:nvSpPr>
        <xdr:cNvPr id="11" name="正方形/長方形 10">
          <a:extLst>
            <a:ext uri="{FF2B5EF4-FFF2-40B4-BE49-F238E27FC236}">
              <a16:creationId xmlns:a16="http://schemas.microsoft.com/office/drawing/2014/main" id="{DE42AE68-E3D4-4402-9717-C01B322937AA}"/>
            </a:ext>
          </a:extLst>
        </xdr:cNvPr>
        <xdr:cNvSpPr/>
      </xdr:nvSpPr>
      <xdr:spPr>
        <a:xfrm>
          <a:off x="170307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macro="" textlink="">
      <xdr:nvSpPr>
        <xdr:cNvPr id="12" name="正方形/長方形 11">
          <a:extLst>
            <a:ext uri="{FF2B5EF4-FFF2-40B4-BE49-F238E27FC236}">
              <a16:creationId xmlns:a16="http://schemas.microsoft.com/office/drawing/2014/main" id="{8E8DBB13-F7A4-4729-B78F-C3BE843B683B}"/>
            </a:ext>
          </a:extLst>
        </xdr:cNvPr>
        <xdr:cNvSpPr/>
      </xdr:nvSpPr>
      <xdr:spPr>
        <a:xfrm>
          <a:off x="170561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macro="" textlink="">
      <xdr:nvSpPr>
        <xdr:cNvPr id="13" name="正方形/長方形 12">
          <a:extLst>
            <a:ext uri="{FF2B5EF4-FFF2-40B4-BE49-F238E27FC236}">
              <a16:creationId xmlns:a16="http://schemas.microsoft.com/office/drawing/2014/main" id="{4828374D-7D0A-402B-B1CE-274D848E617F}"/>
            </a:ext>
          </a:extLst>
        </xdr:cNvPr>
        <xdr:cNvSpPr/>
      </xdr:nvSpPr>
      <xdr:spPr>
        <a:xfrm>
          <a:off x="170815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香川県三木町</a:t>
          </a:r>
        </a:p>
      </xdr:txBody>
    </xdr:sp>
    <xdr:clientData/>
  </xdr:twoCellAnchor>
  <xdr:twoCellAnchor>
    <xdr:from>
      <xdr:col>73</xdr:col>
      <xdr:colOff>34925</xdr:colOff>
      <xdr:row>0</xdr:row>
      <xdr:rowOff>190500</xdr:rowOff>
    </xdr:from>
    <xdr:to>
      <xdr:col>87</xdr:col>
      <xdr:colOff>28575</xdr:colOff>
      <xdr:row>1</xdr:row>
      <xdr:rowOff>206375</xdr:rowOff>
    </xdr:to>
    <xdr:sp macro="" textlink="">
      <xdr:nvSpPr>
        <xdr:cNvPr id="14" name="正方形/長方形 13">
          <a:extLst>
            <a:ext uri="{FF2B5EF4-FFF2-40B4-BE49-F238E27FC236}">
              <a16:creationId xmlns:a16="http://schemas.microsoft.com/office/drawing/2014/main" id="{51EF377D-532F-4D74-8B26-D19CC76C8D29}"/>
            </a:ext>
          </a:extLst>
        </xdr:cNvPr>
        <xdr:cNvSpPr/>
      </xdr:nvSpPr>
      <xdr:spPr>
        <a:xfrm>
          <a:off x="142367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macro="" textlink="">
      <xdr:nvSpPr>
        <xdr:cNvPr id="15" name="正方形/長方形 14">
          <a:extLst>
            <a:ext uri="{FF2B5EF4-FFF2-40B4-BE49-F238E27FC236}">
              <a16:creationId xmlns:a16="http://schemas.microsoft.com/office/drawing/2014/main" id="{8123B56E-467B-4E1E-A25F-FF2A5B969E1F}"/>
            </a:ext>
          </a:extLst>
        </xdr:cNvPr>
        <xdr:cNvSpPr/>
      </xdr:nvSpPr>
      <xdr:spPr>
        <a:xfrm>
          <a:off x="142621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macro="" textlink="">
      <xdr:nvSpPr>
        <xdr:cNvPr id="16" name="正方形/長方形 15">
          <a:extLst>
            <a:ext uri="{FF2B5EF4-FFF2-40B4-BE49-F238E27FC236}">
              <a16:creationId xmlns:a16="http://schemas.microsoft.com/office/drawing/2014/main" id="{F31A2E47-3B08-482D-B829-836C2205B2F0}"/>
            </a:ext>
          </a:extLst>
        </xdr:cNvPr>
        <xdr:cNvSpPr/>
      </xdr:nvSpPr>
      <xdr:spPr>
        <a:xfrm>
          <a:off x="142875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482600</xdr:colOff>
      <xdr:row>2</xdr:row>
      <xdr:rowOff>22225</xdr:rowOff>
    </xdr:from>
    <xdr:to>
      <xdr:col>53</xdr:col>
      <xdr:colOff>187325</xdr:colOff>
      <xdr:row>11</xdr:row>
      <xdr:rowOff>104775</xdr:rowOff>
    </xdr:to>
    <xdr:sp macro="" textlink="">
      <xdr:nvSpPr>
        <xdr:cNvPr id="17" name="正方形/長方形 16">
          <a:extLst>
            <a:ext uri="{FF2B5EF4-FFF2-40B4-BE49-F238E27FC236}">
              <a16:creationId xmlns:a16="http://schemas.microsoft.com/office/drawing/2014/main" id="{6DCAC1A4-0BE8-47FC-8FB6-1B7E62AB73B6}"/>
            </a:ext>
          </a:extLst>
        </xdr:cNvPr>
        <xdr:cNvSpPr/>
      </xdr:nvSpPr>
      <xdr:spPr>
        <a:xfrm>
          <a:off x="4826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macro="" textlink="">
      <xdr:nvSpPr>
        <xdr:cNvPr id="18" name="正方形/長方形 17">
          <a:extLst>
            <a:ext uri="{FF2B5EF4-FFF2-40B4-BE49-F238E27FC236}">
              <a16:creationId xmlns:a16="http://schemas.microsoft.com/office/drawing/2014/main" id="{436B7300-2B4E-4CA2-8161-4B4AFEF81466}"/>
            </a:ext>
          </a:extLst>
        </xdr:cNvPr>
        <xdr:cNvSpPr/>
      </xdr:nvSpPr>
      <xdr:spPr>
        <a:xfrm>
          <a:off x="6096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macro="" textlink="">
      <xdr:nvSpPr>
        <xdr:cNvPr id="19" name="正方形/長方形 18">
          <a:extLst>
            <a:ext uri="{FF2B5EF4-FFF2-40B4-BE49-F238E27FC236}">
              <a16:creationId xmlns:a16="http://schemas.microsoft.com/office/drawing/2014/main" id="{5D955FA2-E11B-48A4-BCA3-D04C2EEFF392}"/>
            </a:ext>
          </a:extLst>
        </xdr:cNvPr>
        <xdr:cNvSpPr/>
      </xdr:nvSpPr>
      <xdr:spPr>
        <a:xfrm>
          <a:off x="19431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26,877
26,556
75.78
15,095,663
14,497,013
553,605
6,582,035
8,376,573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macro="" textlink="">
      <xdr:nvSpPr>
        <xdr:cNvPr id="20" name="正方形/長方形 19">
          <a:extLst>
            <a:ext uri="{FF2B5EF4-FFF2-40B4-BE49-F238E27FC236}">
              <a16:creationId xmlns:a16="http://schemas.microsoft.com/office/drawing/2014/main" id="{B7A65DA6-B7B7-4814-B7D4-B0608820B0CB}"/>
            </a:ext>
          </a:extLst>
        </xdr:cNvPr>
        <xdr:cNvSpPr/>
      </xdr:nvSpPr>
      <xdr:spPr>
        <a:xfrm>
          <a:off x="32766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macro="" textlink="">
      <xdr:nvSpPr>
        <xdr:cNvPr id="21" name="正方形/長方形 20">
          <a:extLst>
            <a:ext uri="{FF2B5EF4-FFF2-40B4-BE49-F238E27FC236}">
              <a16:creationId xmlns:a16="http://schemas.microsoft.com/office/drawing/2014/main" id="{670B35CF-120C-4DD7-88FF-7BF6E52A5405}"/>
            </a:ext>
          </a:extLst>
        </xdr:cNvPr>
        <xdr:cNvSpPr/>
      </xdr:nvSpPr>
      <xdr:spPr>
        <a:xfrm>
          <a:off x="48006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macro="" textlink="">
      <xdr:nvSpPr>
        <xdr:cNvPr id="22" name="正方形/長方形 21">
          <a:extLst>
            <a:ext uri="{FF2B5EF4-FFF2-40B4-BE49-F238E27FC236}">
              <a16:creationId xmlns:a16="http://schemas.microsoft.com/office/drawing/2014/main" id="{3DBD7956-7A61-460C-8B22-0463CE5EE11B}"/>
            </a:ext>
          </a:extLst>
        </xdr:cNvPr>
        <xdr:cNvSpPr/>
      </xdr:nvSpPr>
      <xdr:spPr>
        <a:xfrm>
          <a:off x="68326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7.2
11.7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macro="" textlink="">
      <xdr:nvSpPr>
        <xdr:cNvPr id="23" name="正方形/長方形 22">
          <a:extLst>
            <a:ext uri="{FF2B5EF4-FFF2-40B4-BE49-F238E27FC236}">
              <a16:creationId xmlns:a16="http://schemas.microsoft.com/office/drawing/2014/main" id="{2DC26492-FFBF-4DD6-8B5F-490EF44D50B4}"/>
            </a:ext>
          </a:extLst>
        </xdr:cNvPr>
        <xdr:cNvSpPr/>
      </xdr:nvSpPr>
      <xdr:spPr>
        <a:xfrm>
          <a:off x="81661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24" name="正方形/長方形 23">
          <a:extLst>
            <a:ext uri="{FF2B5EF4-FFF2-40B4-BE49-F238E27FC236}">
              <a16:creationId xmlns:a16="http://schemas.microsoft.com/office/drawing/2014/main" id="{7405971A-8AA6-42BF-B713-681076AC923A}"/>
            </a:ext>
          </a:extLst>
        </xdr:cNvPr>
        <xdr:cNvSpPr/>
      </xdr:nvSpPr>
      <xdr:spPr>
        <a:xfrm>
          <a:off x="48006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25" name="正方形/長方形 24">
          <a:extLst>
            <a:ext uri="{FF2B5EF4-FFF2-40B4-BE49-F238E27FC236}">
              <a16:creationId xmlns:a16="http://schemas.microsoft.com/office/drawing/2014/main" id="{5443CFA0-A0BD-4143-86EB-1CF940D185DE}"/>
            </a:ext>
          </a:extLst>
        </xdr:cNvPr>
        <xdr:cNvSpPr/>
      </xdr:nvSpPr>
      <xdr:spPr>
        <a:xfrm>
          <a:off x="68961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56</xdr:col>
      <xdr:colOff>111125</xdr:colOff>
      <xdr:row>2</xdr:row>
      <xdr:rowOff>22225</xdr:rowOff>
    </xdr:from>
    <xdr:to>
      <xdr:col>64</xdr:col>
      <xdr:colOff>111125</xdr:colOff>
      <xdr:row>8</xdr:row>
      <xdr:rowOff>111125</xdr:rowOff>
    </xdr:to>
    <xdr:sp macro="" textlink="">
      <xdr:nvSpPr>
        <xdr:cNvPr id="26" name="角丸四角形 25">
          <a:extLst>
            <a:ext uri="{FF2B5EF4-FFF2-40B4-BE49-F238E27FC236}">
              <a16:creationId xmlns:a16="http://schemas.microsoft.com/office/drawing/2014/main" id="{54D8F568-C089-4ED6-AB5E-893BD76977E2}"/>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macro="" textlink="">
      <xdr:nvSpPr>
        <xdr:cNvPr id="27" name="正方形/長方形 26">
          <a:extLst>
            <a:ext uri="{FF2B5EF4-FFF2-40B4-BE49-F238E27FC236}">
              <a16:creationId xmlns:a16="http://schemas.microsoft.com/office/drawing/2014/main" id="{6B05B0AC-379A-478E-86F8-2D1DDCCD313A}"/>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macro="" textlink="">
      <xdr:nvSpPr>
        <xdr:cNvPr id="28" name="正方形/長方形 27">
          <a:extLst>
            <a:ext uri="{FF2B5EF4-FFF2-40B4-BE49-F238E27FC236}">
              <a16:creationId xmlns:a16="http://schemas.microsoft.com/office/drawing/2014/main" id="{DF63510F-4BDD-4E12-B0B6-1181EEF935E5}"/>
            </a:ext>
          </a:extLst>
        </xdr:cNvPr>
        <xdr:cNvSpPr/>
      </xdr:nvSpPr>
      <xdr:spPr>
        <a:xfrm>
          <a:off x="11334750" y="1219200"/>
          <a:ext cx="1333500" cy="520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macro="" textlink="">
      <xdr:nvSpPr>
        <xdr:cNvPr id="29" name="正方形/長方形 28">
          <a:extLst>
            <a:ext uri="{FF2B5EF4-FFF2-40B4-BE49-F238E27FC236}">
              <a16:creationId xmlns:a16="http://schemas.microsoft.com/office/drawing/2014/main" id="{97188270-EEA3-49C3-BCBE-C26D8B8A678F}"/>
            </a:ext>
          </a:extLst>
        </xdr:cNvPr>
        <xdr:cNvSpPr/>
      </xdr:nvSpPr>
      <xdr:spPr>
        <a:xfrm>
          <a:off x="11334750" y="1562100"/>
          <a:ext cx="1460500" cy="647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30" name="直線コネクタ 29">
          <a:extLst>
            <a:ext uri="{FF2B5EF4-FFF2-40B4-BE49-F238E27FC236}">
              <a16:creationId xmlns:a16="http://schemas.microsoft.com/office/drawing/2014/main" id="{34242D4C-9E37-4252-B1E3-C59CB655FF62}"/>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macro="" textlink="">
      <xdr:nvSpPr>
        <xdr:cNvPr id="31" name="楕円 30">
          <a:extLst>
            <a:ext uri="{FF2B5EF4-FFF2-40B4-BE49-F238E27FC236}">
              <a16:creationId xmlns:a16="http://schemas.microsoft.com/office/drawing/2014/main" id="{60FE5FED-8ED9-4689-A369-2E2C493C6BDF}"/>
            </a:ext>
          </a:extLst>
        </xdr:cNvPr>
        <xdr:cNvSpPr/>
      </xdr:nvSpPr>
      <xdr:spPr>
        <a:xfrm>
          <a:off x="11210925" y="100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32" name="フローチャート: 判断 31">
          <a:extLst>
            <a:ext uri="{FF2B5EF4-FFF2-40B4-BE49-F238E27FC236}">
              <a16:creationId xmlns:a16="http://schemas.microsoft.com/office/drawing/2014/main" id="{C7C9D3B8-AB9E-4537-A829-5B8DBDC5F3C0}"/>
            </a:ext>
          </a:extLst>
        </xdr:cNvPr>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33" name="直線コネクタ 32">
          <a:extLst>
            <a:ext uri="{FF2B5EF4-FFF2-40B4-BE49-F238E27FC236}">
              <a16:creationId xmlns:a16="http://schemas.microsoft.com/office/drawing/2014/main" id="{8876DB14-0AFA-4B06-96EE-0B7974D647D0}"/>
            </a:ext>
          </a:extLst>
        </xdr:cNvPr>
        <xdr:cNvCxnSpPr/>
      </xdr:nvCxnSpPr>
      <xdr:spPr>
        <a:xfrm>
          <a:off x="11255375" y="15621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34" name="直線コネクタ 33">
          <a:extLst>
            <a:ext uri="{FF2B5EF4-FFF2-40B4-BE49-F238E27FC236}">
              <a16:creationId xmlns:a16="http://schemas.microsoft.com/office/drawing/2014/main" id="{1BA9BF4A-ED78-410B-9DD6-9868D85A4F67}"/>
            </a:ext>
          </a:extLst>
        </xdr:cNvPr>
        <xdr:cNvCxnSpPr/>
      </xdr:nvCxnSpPr>
      <xdr:spPr>
        <a:xfrm>
          <a:off x="11176000" y="1562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35" name="直線コネクタ 34">
          <a:extLst>
            <a:ext uri="{FF2B5EF4-FFF2-40B4-BE49-F238E27FC236}">
              <a16:creationId xmlns:a16="http://schemas.microsoft.com/office/drawing/2014/main" id="{E1388A31-5A67-4EFC-A11B-360527088421}"/>
            </a:ext>
          </a:extLst>
        </xdr:cNvPr>
        <xdr:cNvCxnSpPr/>
      </xdr:nvCxnSpPr>
      <xdr:spPr>
        <a:xfrm flipV="1">
          <a:off x="11255375" y="18002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36" name="直線コネクタ 35">
          <a:extLst>
            <a:ext uri="{FF2B5EF4-FFF2-40B4-BE49-F238E27FC236}">
              <a16:creationId xmlns:a16="http://schemas.microsoft.com/office/drawing/2014/main" id="{F570FEBE-76F2-4011-A05F-E206F32DFAB3}"/>
            </a:ext>
          </a:extLst>
        </xdr:cNvPr>
        <xdr:cNvCxnSpPr/>
      </xdr:nvCxnSpPr>
      <xdr:spPr>
        <a:xfrm>
          <a:off x="11176000" y="1943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34925</xdr:rowOff>
    </xdr:from>
    <xdr:ext cx="8896666" cy="259045"/>
    <xdr:sp macro="" textlink="">
      <xdr:nvSpPr>
        <xdr:cNvPr id="37" name="テキスト ボックス 36">
          <a:extLst>
            <a:ext uri="{FF2B5EF4-FFF2-40B4-BE49-F238E27FC236}">
              <a16:creationId xmlns:a16="http://schemas.microsoft.com/office/drawing/2014/main" id="{D0AAA990-7E4F-4936-8750-2A6619791E7C}"/>
            </a:ext>
          </a:extLst>
        </xdr:cNvPr>
        <xdr:cNvSpPr txBox="1"/>
      </xdr:nvSpPr>
      <xdr:spPr>
        <a:xfrm>
          <a:off x="419100" y="27686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104775</xdr:rowOff>
    </xdr:from>
    <xdr:ext cx="6046335" cy="259045"/>
    <xdr:sp macro="" textlink="">
      <xdr:nvSpPr>
        <xdr:cNvPr id="38" name="テキスト ボックス 37">
          <a:extLst>
            <a:ext uri="{FF2B5EF4-FFF2-40B4-BE49-F238E27FC236}">
              <a16:creationId xmlns:a16="http://schemas.microsoft.com/office/drawing/2014/main" id="{46DE59F8-6E8F-4A35-AC4A-09004C1CBEA0}"/>
            </a:ext>
          </a:extLst>
        </xdr:cNvPr>
        <xdr:cNvSpPr txBox="1"/>
      </xdr:nvSpPr>
      <xdr:spPr>
        <a:xfrm>
          <a:off x="419100" y="30099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0</xdr:col>
      <xdr:colOff>419100</xdr:colOff>
      <xdr:row>15</xdr:row>
      <xdr:rowOff>3175</xdr:rowOff>
    </xdr:from>
    <xdr:ext cx="8231805" cy="259045"/>
    <xdr:sp macro="" textlink="">
      <xdr:nvSpPr>
        <xdr:cNvPr id="39" name="テキスト ボックス 38">
          <a:extLst>
            <a:ext uri="{FF2B5EF4-FFF2-40B4-BE49-F238E27FC236}">
              <a16:creationId xmlns:a16="http://schemas.microsoft.com/office/drawing/2014/main" id="{9B2678F0-9692-47F8-A30E-70585A722244}"/>
            </a:ext>
          </a:extLst>
        </xdr:cNvPr>
        <xdr:cNvSpPr txBox="1"/>
      </xdr:nvSpPr>
      <xdr:spPr>
        <a:xfrm>
          <a:off x="419100" y="32512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0</xdr:col>
      <xdr:colOff>419100</xdr:colOff>
      <xdr:row>16</xdr:row>
      <xdr:rowOff>73025</xdr:rowOff>
    </xdr:from>
    <xdr:ext cx="4433650" cy="259045"/>
    <xdr:sp macro="" textlink="">
      <xdr:nvSpPr>
        <xdr:cNvPr id="40" name="テキスト ボックス 39">
          <a:extLst>
            <a:ext uri="{FF2B5EF4-FFF2-40B4-BE49-F238E27FC236}">
              <a16:creationId xmlns:a16="http://schemas.microsoft.com/office/drawing/2014/main" id="{4D028124-CBE0-495E-BED5-1EDC711945BE}"/>
            </a:ext>
          </a:extLst>
        </xdr:cNvPr>
        <xdr:cNvSpPr txBox="1"/>
      </xdr:nvSpPr>
      <xdr:spPr>
        <a:xfrm>
          <a:off x="419100" y="3492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oneCellAnchor>
    <xdr:from>
      <xdr:col>0</xdr:col>
      <xdr:colOff>419100</xdr:colOff>
      <xdr:row>17</xdr:row>
      <xdr:rowOff>142875</xdr:rowOff>
    </xdr:from>
    <xdr:ext cx="184731" cy="259045"/>
    <xdr:sp macro="" textlink="">
      <xdr:nvSpPr>
        <xdr:cNvPr id="41" name="テキスト ボックス 40">
          <a:extLst>
            <a:ext uri="{FF2B5EF4-FFF2-40B4-BE49-F238E27FC236}">
              <a16:creationId xmlns:a16="http://schemas.microsoft.com/office/drawing/2014/main" id="{F95492DA-7CE5-4F09-A25F-F45CE93A5FAC}"/>
            </a:ext>
          </a:extLst>
        </xdr:cNvPr>
        <xdr:cNvSpPr txBox="1"/>
      </xdr:nvSpPr>
      <xdr:spPr>
        <a:xfrm>
          <a:off x="419100" y="37338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20</xdr:row>
      <xdr:rowOff>149225</xdr:rowOff>
    </xdr:from>
    <xdr:to>
      <xdr:col>27</xdr:col>
      <xdr:colOff>73025</xdr:colOff>
      <xdr:row>22</xdr:row>
      <xdr:rowOff>28575</xdr:rowOff>
    </xdr:to>
    <xdr:sp macro="" textlink="">
      <xdr:nvSpPr>
        <xdr:cNvPr id="42" name="正方形/長方形 41">
          <a:extLst>
            <a:ext uri="{FF2B5EF4-FFF2-40B4-BE49-F238E27FC236}">
              <a16:creationId xmlns:a16="http://schemas.microsoft.com/office/drawing/2014/main" id="{33267A6B-057B-4818-A51D-9AEACA5B3D45}"/>
            </a:ext>
          </a:extLst>
        </xdr:cNvPr>
        <xdr:cNvSpPr/>
      </xdr:nvSpPr>
      <xdr:spPr>
        <a:xfrm>
          <a:off x="1270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macro="" textlink="">
      <xdr:nvSpPr>
        <xdr:cNvPr id="43" name="正方形/長方形 42">
          <a:extLst>
            <a:ext uri="{FF2B5EF4-FFF2-40B4-BE49-F238E27FC236}">
              <a16:creationId xmlns:a16="http://schemas.microsoft.com/office/drawing/2014/main" id="{E92E9B7E-4A31-4C85-A6B8-1D0A22900453}"/>
            </a:ext>
          </a:extLst>
        </xdr:cNvPr>
        <xdr:cNvSpPr/>
      </xdr:nvSpPr>
      <xdr:spPr>
        <a:xfrm>
          <a:off x="1986139" y="4624642"/>
          <a:ext cx="1742721"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18</xdr:col>
      <xdr:colOff>102864</xdr:colOff>
      <xdr:row>22</xdr:row>
      <xdr:rowOff>64546</xdr:rowOff>
    </xdr:from>
    <xdr:to>
      <xdr:col>23</xdr:col>
      <xdr:colOff>5085</xdr:colOff>
      <xdr:row>24</xdr:row>
      <xdr:rowOff>30705</xdr:rowOff>
    </xdr:to>
    <xdr:sp macro="" textlink="">
      <xdr:nvSpPr>
        <xdr:cNvPr id="44" name="正方形/長方形 43">
          <a:extLst>
            <a:ext uri="{FF2B5EF4-FFF2-40B4-BE49-F238E27FC236}">
              <a16:creationId xmlns:a16="http://schemas.microsoft.com/office/drawing/2014/main" id="{A98DFEDB-1973-4F54-BD30-418543441DFE}"/>
            </a:ext>
          </a:extLst>
        </xdr:cNvPr>
        <xdr:cNvSpPr/>
      </xdr:nvSpPr>
      <xdr:spPr>
        <a:xfrm>
          <a:off x="3827139" y="4607971"/>
          <a:ext cx="854721"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[ 63.7</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macro="" textlink="">
      <xdr:nvSpPr>
        <xdr:cNvPr id="45" name="正方形/長方形 44">
          <a:extLst>
            <a:ext uri="{FF2B5EF4-FFF2-40B4-BE49-F238E27FC236}">
              <a16:creationId xmlns:a16="http://schemas.microsoft.com/office/drawing/2014/main" id="{77BFE324-2234-494F-B312-7D82E04B44D5}"/>
            </a:ext>
          </a:extLst>
        </xdr:cNvPr>
        <xdr:cNvSpPr/>
      </xdr:nvSpPr>
      <xdr:spPr>
        <a:xfrm>
          <a:off x="5461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macro="" textlink="">
      <xdr:nvSpPr>
        <xdr:cNvPr id="46" name="正方形/長方形 45">
          <a:extLst>
            <a:ext uri="{FF2B5EF4-FFF2-40B4-BE49-F238E27FC236}">
              <a16:creationId xmlns:a16="http://schemas.microsoft.com/office/drawing/2014/main" id="{067DADDF-AB22-4700-8306-C040A8925F8D}"/>
            </a:ext>
          </a:extLst>
        </xdr:cNvPr>
        <xdr:cNvSpPr/>
      </xdr:nvSpPr>
      <xdr:spPr>
        <a:xfrm>
          <a:off x="5461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macro="" textlink="">
      <xdr:nvSpPr>
        <xdr:cNvPr id="47" name="正方形/長方形 46">
          <a:extLst>
            <a:ext uri="{FF2B5EF4-FFF2-40B4-BE49-F238E27FC236}">
              <a16:creationId xmlns:a16="http://schemas.microsoft.com/office/drawing/2014/main" id="{56C50914-3F46-4FF4-BE31-DA242ED3A6A6}"/>
            </a:ext>
          </a:extLst>
        </xdr:cNvPr>
        <xdr:cNvSpPr/>
      </xdr:nvSpPr>
      <xdr:spPr>
        <a:xfrm>
          <a:off x="6985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macro="" textlink="">
      <xdr:nvSpPr>
        <xdr:cNvPr id="48" name="正方形/長方形 47">
          <a:extLst>
            <a:ext uri="{FF2B5EF4-FFF2-40B4-BE49-F238E27FC236}">
              <a16:creationId xmlns:a16="http://schemas.microsoft.com/office/drawing/2014/main" id="{D8FA21FC-7BDD-41CF-B77F-C11A1E4DFEFF}"/>
            </a:ext>
          </a:extLst>
        </xdr:cNvPr>
        <xdr:cNvSpPr/>
      </xdr:nvSpPr>
      <xdr:spPr>
        <a:xfrm>
          <a:off x="6985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macro="" textlink="">
      <xdr:nvSpPr>
        <xdr:cNvPr id="49" name="正方形/長方形 48">
          <a:extLst>
            <a:ext uri="{FF2B5EF4-FFF2-40B4-BE49-F238E27FC236}">
              <a16:creationId xmlns:a16="http://schemas.microsoft.com/office/drawing/2014/main" id="{9391FF33-136C-4FF1-A8B7-FADA6E1E0C2A}"/>
            </a:ext>
          </a:extLst>
        </xdr:cNvPr>
        <xdr:cNvSpPr/>
      </xdr:nvSpPr>
      <xdr:spPr>
        <a:xfrm>
          <a:off x="8636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43</xdr:col>
      <xdr:colOff>149225</xdr:colOff>
      <xdr:row>22</xdr:row>
      <xdr:rowOff>28575</xdr:rowOff>
    </xdr:from>
    <xdr:to>
      <xdr:col>51</xdr:col>
      <xdr:colOff>149225</xdr:colOff>
      <xdr:row>23</xdr:row>
      <xdr:rowOff>111125</xdr:rowOff>
    </xdr:to>
    <xdr:sp macro="" textlink="">
      <xdr:nvSpPr>
        <xdr:cNvPr id="50" name="正方形/長方形 49">
          <a:extLst>
            <a:ext uri="{FF2B5EF4-FFF2-40B4-BE49-F238E27FC236}">
              <a16:creationId xmlns:a16="http://schemas.microsoft.com/office/drawing/2014/main" id="{74B992FB-DC79-434C-87D8-551ED34987ED}"/>
            </a:ext>
          </a:extLst>
        </xdr:cNvPr>
        <xdr:cNvSpPr/>
      </xdr:nvSpPr>
      <xdr:spPr>
        <a:xfrm>
          <a:off x="8636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51" name="正方形/長方形 50">
          <a:extLst>
            <a:ext uri="{FF2B5EF4-FFF2-40B4-BE49-F238E27FC236}">
              <a16:creationId xmlns:a16="http://schemas.microsoft.com/office/drawing/2014/main" id="{888DA5E8-2B0F-44AA-AA97-BF89FF490B27}"/>
            </a:ext>
          </a:extLst>
        </xdr:cNvPr>
        <xdr:cNvSpPr/>
      </xdr:nvSpPr>
      <xdr:spPr>
        <a:xfrm>
          <a:off x="1270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52" name="正方形/長方形 51">
          <a:extLst>
            <a:ext uri="{FF2B5EF4-FFF2-40B4-BE49-F238E27FC236}">
              <a16:creationId xmlns:a16="http://schemas.microsoft.com/office/drawing/2014/main" id="{B1081080-B2EA-45CD-9DEF-65B45CABBF25}"/>
            </a:ext>
          </a:extLst>
        </xdr:cNvPr>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53" name="正方形/長方形 52">
          <a:extLst>
            <a:ext uri="{FF2B5EF4-FFF2-40B4-BE49-F238E27FC236}">
              <a16:creationId xmlns:a16="http://schemas.microsoft.com/office/drawing/2014/main" id="{566EA7B3-903F-4231-9DB3-016C13546140}"/>
            </a:ext>
          </a:extLst>
        </xdr:cNvPr>
        <xdr:cNvSpPr/>
      </xdr:nvSpPr>
      <xdr:spPr>
        <a:xfrm>
          <a:off x="5778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54" name="テキスト ボックス 53">
          <a:extLst>
            <a:ext uri="{FF2B5EF4-FFF2-40B4-BE49-F238E27FC236}">
              <a16:creationId xmlns:a16="http://schemas.microsoft.com/office/drawing/2014/main" id="{7F2B1583-415B-48FB-9857-12E523BF422F}"/>
            </a:ext>
          </a:extLst>
        </xdr:cNvPr>
        <xdr:cNvSpPr txBox="1"/>
      </xdr:nvSpPr>
      <xdr:spPr>
        <a:xfrm>
          <a:off x="5854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200">
              <a:latin typeface="ＭＳ Ｐゴシック" panose="020B0600070205080204" pitchFamily="50" charset="-128"/>
              <a:ea typeface="ＭＳ Ｐゴシック" panose="020B0600070205080204" pitchFamily="50" charset="-128"/>
            </a:rPr>
            <a:t>　三木町学校給食センターの整備により、有形固定資産減価償却率は前年比</a:t>
          </a:r>
          <a:r>
            <a:rPr kumimoji="1" lang="en-US" altLang="ja-JP" sz="1200">
              <a:latin typeface="ＭＳ Ｐゴシック" panose="020B0600070205080204" pitchFamily="50" charset="-128"/>
              <a:ea typeface="ＭＳ Ｐゴシック" panose="020B0600070205080204" pitchFamily="50" charset="-128"/>
            </a:rPr>
            <a:t>3.7</a:t>
          </a:r>
          <a:r>
            <a:rPr kumimoji="1" lang="ja-JP" altLang="en-US" sz="1200">
              <a:latin typeface="ＭＳ Ｐゴシック" panose="020B0600070205080204" pitchFamily="50" charset="-128"/>
              <a:ea typeface="ＭＳ Ｐゴシック" panose="020B0600070205080204" pitchFamily="50" charset="-128"/>
            </a:rPr>
            <a:t>ポイント低下し、直近５年間では初めて類似団体平均を下回った。 一方で、老朽化した施設の修繕・維持管理は、依然として課題であることから、今後も公共施設等総合管理計画に基づき、計画的に老朽化対策を進める。</a:t>
          </a:r>
          <a:endParaRPr kumimoji="1" lang="en-US" altLang="ja-JP" sz="1200">
            <a:latin typeface="ＭＳ Ｐゴシック" panose="020B0600070205080204" pitchFamily="50" charset="-128"/>
            <a:ea typeface="ＭＳ Ｐゴシック" panose="020B0600070205080204" pitchFamily="50" charset="-128"/>
          </a:endParaRPr>
        </a:p>
      </xdr:txBody>
    </xdr:sp>
    <xdr:clientData/>
  </xdr:twoCellAnchor>
  <xdr:oneCellAnchor>
    <xdr:from>
      <xdr:col>4</xdr:col>
      <xdr:colOff>174625</xdr:colOff>
      <xdr:row>23</xdr:row>
      <xdr:rowOff>47625</xdr:rowOff>
    </xdr:from>
    <xdr:ext cx="349839" cy="225703"/>
    <xdr:sp macro="" textlink="">
      <xdr:nvSpPr>
        <xdr:cNvPr id="55" name="テキスト ボックス 54">
          <a:extLst>
            <a:ext uri="{FF2B5EF4-FFF2-40B4-BE49-F238E27FC236}">
              <a16:creationId xmlns:a16="http://schemas.microsoft.com/office/drawing/2014/main" id="{83895285-690C-4EC6-B8C8-A29CBD000305}"/>
            </a:ext>
          </a:extLst>
        </xdr:cNvPr>
        <xdr:cNvSpPr txBox="1"/>
      </xdr:nvSpPr>
      <xdr:spPr>
        <a:xfrm>
          <a:off x="1231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56" name="直線コネクタ 55">
          <a:extLst>
            <a:ext uri="{FF2B5EF4-FFF2-40B4-BE49-F238E27FC236}">
              <a16:creationId xmlns:a16="http://schemas.microsoft.com/office/drawing/2014/main" id="{4C58CE31-207F-42C1-85C2-26CBF3F6B4FB}"/>
            </a:ext>
          </a:extLst>
        </xdr:cNvPr>
        <xdr:cNvCxnSpPr/>
      </xdr:nvCxnSpPr>
      <xdr:spPr>
        <a:xfrm>
          <a:off x="1270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119536</xdr:colOff>
      <xdr:row>36</xdr:row>
      <xdr:rowOff>74474</xdr:rowOff>
    </xdr:from>
    <xdr:ext cx="410689" cy="225703"/>
    <xdr:sp macro="" textlink="">
      <xdr:nvSpPr>
        <xdr:cNvPr id="57" name="テキスト ボックス 56">
          <a:extLst>
            <a:ext uri="{FF2B5EF4-FFF2-40B4-BE49-F238E27FC236}">
              <a16:creationId xmlns:a16="http://schemas.microsoft.com/office/drawing/2014/main" id="{CD80A04D-7C4D-479D-85CE-EB14A179206F}"/>
            </a:ext>
          </a:extLst>
        </xdr:cNvPr>
        <xdr:cNvSpPr txBox="1"/>
      </xdr:nvSpPr>
      <xdr:spPr>
        <a:xfrm>
          <a:off x="795811" y="70181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35</xdr:row>
      <xdr:rowOff>31297</xdr:rowOff>
    </xdr:from>
    <xdr:to>
      <xdr:col>27</xdr:col>
      <xdr:colOff>73025</xdr:colOff>
      <xdr:row>35</xdr:row>
      <xdr:rowOff>31297</xdr:rowOff>
    </xdr:to>
    <xdr:cxnSp macro="">
      <xdr:nvCxnSpPr>
        <xdr:cNvPr id="58" name="直線コネクタ 57">
          <a:extLst>
            <a:ext uri="{FF2B5EF4-FFF2-40B4-BE49-F238E27FC236}">
              <a16:creationId xmlns:a16="http://schemas.microsoft.com/office/drawing/2014/main" id="{4BE9C343-F742-4039-8881-DB0581A7E739}"/>
            </a:ext>
          </a:extLst>
        </xdr:cNvPr>
        <xdr:cNvCxnSpPr/>
      </xdr:nvCxnSpPr>
      <xdr:spPr>
        <a:xfrm>
          <a:off x="1270000" y="6803572"/>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34</xdr:row>
      <xdr:rowOff>108946</xdr:rowOff>
    </xdr:from>
    <xdr:ext cx="359394" cy="225703"/>
    <xdr:sp macro="" textlink="">
      <xdr:nvSpPr>
        <xdr:cNvPr id="59" name="テキスト ボックス 58">
          <a:extLst>
            <a:ext uri="{FF2B5EF4-FFF2-40B4-BE49-F238E27FC236}">
              <a16:creationId xmlns:a16="http://schemas.microsoft.com/office/drawing/2014/main" id="{439E60D6-C772-4587-A7DC-56537A3E81BE}"/>
            </a:ext>
          </a:extLst>
        </xdr:cNvPr>
        <xdr:cNvSpPr txBox="1"/>
      </xdr:nvSpPr>
      <xdr:spPr>
        <a:xfrm>
          <a:off x="847106" y="6709771"/>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33</xdr:row>
      <xdr:rowOff>65768</xdr:rowOff>
    </xdr:from>
    <xdr:to>
      <xdr:col>27</xdr:col>
      <xdr:colOff>73025</xdr:colOff>
      <xdr:row>33</xdr:row>
      <xdr:rowOff>65768</xdr:rowOff>
    </xdr:to>
    <xdr:cxnSp macro="">
      <xdr:nvCxnSpPr>
        <xdr:cNvPr id="60" name="直線コネクタ 59">
          <a:extLst>
            <a:ext uri="{FF2B5EF4-FFF2-40B4-BE49-F238E27FC236}">
              <a16:creationId xmlns:a16="http://schemas.microsoft.com/office/drawing/2014/main" id="{CFF847D1-1765-41E7-8B87-1DF7F3B03F52}"/>
            </a:ext>
          </a:extLst>
        </xdr:cNvPr>
        <xdr:cNvCxnSpPr/>
      </xdr:nvCxnSpPr>
      <xdr:spPr>
        <a:xfrm>
          <a:off x="1270000" y="649514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32</xdr:row>
      <xdr:rowOff>143417</xdr:rowOff>
    </xdr:from>
    <xdr:ext cx="359394" cy="225703"/>
    <xdr:sp macro="" textlink="">
      <xdr:nvSpPr>
        <xdr:cNvPr id="61" name="テキスト ボックス 60">
          <a:extLst>
            <a:ext uri="{FF2B5EF4-FFF2-40B4-BE49-F238E27FC236}">
              <a16:creationId xmlns:a16="http://schemas.microsoft.com/office/drawing/2014/main" id="{5E8DA013-ECE6-4233-9175-0A8253836133}"/>
            </a:ext>
          </a:extLst>
        </xdr:cNvPr>
        <xdr:cNvSpPr txBox="1"/>
      </xdr:nvSpPr>
      <xdr:spPr>
        <a:xfrm>
          <a:off x="847106" y="6401342"/>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31</xdr:row>
      <xdr:rowOff>100239</xdr:rowOff>
    </xdr:from>
    <xdr:to>
      <xdr:col>27</xdr:col>
      <xdr:colOff>73025</xdr:colOff>
      <xdr:row>31</xdr:row>
      <xdr:rowOff>100239</xdr:rowOff>
    </xdr:to>
    <xdr:cxnSp macro="">
      <xdr:nvCxnSpPr>
        <xdr:cNvPr id="62" name="直線コネクタ 61">
          <a:extLst>
            <a:ext uri="{FF2B5EF4-FFF2-40B4-BE49-F238E27FC236}">
              <a16:creationId xmlns:a16="http://schemas.microsoft.com/office/drawing/2014/main" id="{577405D6-A1F2-48D5-AB34-2F944DF7F61E}"/>
            </a:ext>
          </a:extLst>
        </xdr:cNvPr>
        <xdr:cNvCxnSpPr/>
      </xdr:nvCxnSpPr>
      <xdr:spPr>
        <a:xfrm>
          <a:off x="1270000" y="6186714"/>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31</xdr:row>
      <xdr:rowOff>6438</xdr:rowOff>
    </xdr:from>
    <xdr:ext cx="359394" cy="225703"/>
    <xdr:sp macro="" textlink="">
      <xdr:nvSpPr>
        <xdr:cNvPr id="63" name="テキスト ボックス 62">
          <a:extLst>
            <a:ext uri="{FF2B5EF4-FFF2-40B4-BE49-F238E27FC236}">
              <a16:creationId xmlns:a16="http://schemas.microsoft.com/office/drawing/2014/main" id="{9E89E037-1560-4D79-A335-5EA64F3EF783}"/>
            </a:ext>
          </a:extLst>
        </xdr:cNvPr>
        <xdr:cNvSpPr txBox="1"/>
      </xdr:nvSpPr>
      <xdr:spPr>
        <a:xfrm>
          <a:off x="847106" y="6092913"/>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70.0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29</xdr:row>
      <xdr:rowOff>134711</xdr:rowOff>
    </xdr:from>
    <xdr:to>
      <xdr:col>27</xdr:col>
      <xdr:colOff>73025</xdr:colOff>
      <xdr:row>29</xdr:row>
      <xdr:rowOff>134711</xdr:rowOff>
    </xdr:to>
    <xdr:cxnSp macro="">
      <xdr:nvCxnSpPr>
        <xdr:cNvPr id="64" name="直線コネクタ 63">
          <a:extLst>
            <a:ext uri="{FF2B5EF4-FFF2-40B4-BE49-F238E27FC236}">
              <a16:creationId xmlns:a16="http://schemas.microsoft.com/office/drawing/2014/main" id="{3485EA82-832A-460F-A909-DCBEEABFB409}"/>
            </a:ext>
          </a:extLst>
        </xdr:cNvPr>
        <xdr:cNvCxnSpPr/>
      </xdr:nvCxnSpPr>
      <xdr:spPr>
        <a:xfrm>
          <a:off x="1270000" y="5878286"/>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29</xdr:row>
      <xdr:rowOff>40910</xdr:rowOff>
    </xdr:from>
    <xdr:ext cx="359394" cy="225703"/>
    <xdr:sp macro="" textlink="">
      <xdr:nvSpPr>
        <xdr:cNvPr id="65" name="テキスト ボックス 64">
          <a:extLst>
            <a:ext uri="{FF2B5EF4-FFF2-40B4-BE49-F238E27FC236}">
              <a16:creationId xmlns:a16="http://schemas.microsoft.com/office/drawing/2014/main" id="{427EA705-F5E1-4ED8-8B76-FEA467EBF5CA}"/>
            </a:ext>
          </a:extLst>
        </xdr:cNvPr>
        <xdr:cNvSpPr txBox="1"/>
      </xdr:nvSpPr>
      <xdr:spPr>
        <a:xfrm>
          <a:off x="847106" y="5784485"/>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27</xdr:row>
      <xdr:rowOff>169182</xdr:rowOff>
    </xdr:from>
    <xdr:to>
      <xdr:col>27</xdr:col>
      <xdr:colOff>73025</xdr:colOff>
      <xdr:row>27</xdr:row>
      <xdr:rowOff>169182</xdr:rowOff>
    </xdr:to>
    <xdr:cxnSp macro="">
      <xdr:nvCxnSpPr>
        <xdr:cNvPr id="66" name="直線コネクタ 65">
          <a:extLst>
            <a:ext uri="{FF2B5EF4-FFF2-40B4-BE49-F238E27FC236}">
              <a16:creationId xmlns:a16="http://schemas.microsoft.com/office/drawing/2014/main" id="{37D7E40A-4EC6-4FAF-B633-3AEFF019C6A5}"/>
            </a:ext>
          </a:extLst>
        </xdr:cNvPr>
        <xdr:cNvCxnSpPr/>
      </xdr:nvCxnSpPr>
      <xdr:spPr>
        <a:xfrm>
          <a:off x="1270000" y="556985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27</xdr:row>
      <xdr:rowOff>75381</xdr:rowOff>
    </xdr:from>
    <xdr:ext cx="359394" cy="225703"/>
    <xdr:sp macro="" textlink="">
      <xdr:nvSpPr>
        <xdr:cNvPr id="67" name="テキスト ボックス 66">
          <a:extLst>
            <a:ext uri="{FF2B5EF4-FFF2-40B4-BE49-F238E27FC236}">
              <a16:creationId xmlns:a16="http://schemas.microsoft.com/office/drawing/2014/main" id="{49E202E8-A396-4F8D-9A09-3C3B31FD88A5}"/>
            </a:ext>
          </a:extLst>
        </xdr:cNvPr>
        <xdr:cNvSpPr txBox="1"/>
      </xdr:nvSpPr>
      <xdr:spPr>
        <a:xfrm>
          <a:off x="847106" y="5476056"/>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50.0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26</xdr:row>
      <xdr:rowOff>32203</xdr:rowOff>
    </xdr:from>
    <xdr:to>
      <xdr:col>27</xdr:col>
      <xdr:colOff>73025</xdr:colOff>
      <xdr:row>26</xdr:row>
      <xdr:rowOff>32203</xdr:rowOff>
    </xdr:to>
    <xdr:cxnSp macro="">
      <xdr:nvCxnSpPr>
        <xdr:cNvPr id="68" name="直線コネクタ 67">
          <a:extLst>
            <a:ext uri="{FF2B5EF4-FFF2-40B4-BE49-F238E27FC236}">
              <a16:creationId xmlns:a16="http://schemas.microsoft.com/office/drawing/2014/main" id="{9E9A5B7E-EBE1-44AF-800A-7A8BA20EB01D}"/>
            </a:ext>
          </a:extLst>
        </xdr:cNvPr>
        <xdr:cNvCxnSpPr/>
      </xdr:nvCxnSpPr>
      <xdr:spPr>
        <a:xfrm>
          <a:off x="1270000" y="5261428"/>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25</xdr:row>
      <xdr:rowOff>109852</xdr:rowOff>
    </xdr:from>
    <xdr:ext cx="359394" cy="225703"/>
    <xdr:sp macro="" textlink="">
      <xdr:nvSpPr>
        <xdr:cNvPr id="69" name="テキスト ボックス 68">
          <a:extLst>
            <a:ext uri="{FF2B5EF4-FFF2-40B4-BE49-F238E27FC236}">
              <a16:creationId xmlns:a16="http://schemas.microsoft.com/office/drawing/2014/main" id="{9DC16A66-6984-448C-ACBF-EE9FCE6116E3}"/>
            </a:ext>
          </a:extLst>
        </xdr:cNvPr>
        <xdr:cNvSpPr txBox="1"/>
      </xdr:nvSpPr>
      <xdr:spPr>
        <a:xfrm>
          <a:off x="847106" y="5167627"/>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70" name="直線コネクタ 69">
          <a:extLst>
            <a:ext uri="{FF2B5EF4-FFF2-40B4-BE49-F238E27FC236}">
              <a16:creationId xmlns:a16="http://schemas.microsoft.com/office/drawing/2014/main" id="{F5369838-7539-4C06-859C-607F879B740D}"/>
            </a:ext>
          </a:extLst>
        </xdr:cNvPr>
        <xdr:cNvCxnSpPr/>
      </xdr:nvCxnSpPr>
      <xdr:spPr>
        <a:xfrm>
          <a:off x="1270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23</xdr:row>
      <xdr:rowOff>144324</xdr:rowOff>
    </xdr:from>
    <xdr:ext cx="359394" cy="225703"/>
    <xdr:sp macro="" textlink="">
      <xdr:nvSpPr>
        <xdr:cNvPr id="71" name="テキスト ボックス 70">
          <a:extLst>
            <a:ext uri="{FF2B5EF4-FFF2-40B4-BE49-F238E27FC236}">
              <a16:creationId xmlns:a16="http://schemas.microsoft.com/office/drawing/2014/main" id="{C72BD2C6-5A37-4A8D-A431-06989D7AD149}"/>
            </a:ext>
          </a:extLst>
        </xdr:cNvPr>
        <xdr:cNvSpPr txBox="1"/>
      </xdr:nvSpPr>
      <xdr:spPr>
        <a:xfrm>
          <a:off x="847106" y="4859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72" name="有形固定資産減価償却率グラフ枠">
          <a:extLst>
            <a:ext uri="{FF2B5EF4-FFF2-40B4-BE49-F238E27FC236}">
              <a16:creationId xmlns:a16="http://schemas.microsoft.com/office/drawing/2014/main" id="{28939EBA-5BA9-415F-BAB5-CA70FAD91754}"/>
            </a:ext>
          </a:extLst>
        </xdr:cNvPr>
        <xdr:cNvSpPr/>
      </xdr:nvSpPr>
      <xdr:spPr>
        <a:xfrm>
          <a:off x="1270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26</xdr:row>
      <xdr:rowOff>50709</xdr:rowOff>
    </xdr:from>
    <xdr:to>
      <xdr:col>23</xdr:col>
      <xdr:colOff>85090</xdr:colOff>
      <xdr:row>33</xdr:row>
      <xdr:rowOff>145959</xdr:rowOff>
    </xdr:to>
    <xdr:cxnSp macro="">
      <xdr:nvCxnSpPr>
        <xdr:cNvPr id="73" name="直線コネクタ 72">
          <a:extLst>
            <a:ext uri="{FF2B5EF4-FFF2-40B4-BE49-F238E27FC236}">
              <a16:creationId xmlns:a16="http://schemas.microsoft.com/office/drawing/2014/main" id="{7506D987-695C-4F69-A5E8-ACC9CD971721}"/>
            </a:ext>
          </a:extLst>
        </xdr:cNvPr>
        <xdr:cNvCxnSpPr/>
      </xdr:nvCxnSpPr>
      <xdr:spPr>
        <a:xfrm flipV="1">
          <a:off x="4760595" y="5279934"/>
          <a:ext cx="1270" cy="12954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33</xdr:row>
      <xdr:rowOff>149786</xdr:rowOff>
    </xdr:from>
    <xdr:ext cx="405111" cy="259045"/>
    <xdr:sp macro="" textlink="">
      <xdr:nvSpPr>
        <xdr:cNvPr id="74" name="有形固定資産減価償却率最小値テキスト">
          <a:extLst>
            <a:ext uri="{FF2B5EF4-FFF2-40B4-BE49-F238E27FC236}">
              <a16:creationId xmlns:a16="http://schemas.microsoft.com/office/drawing/2014/main" id="{CB50D6F5-BB78-4D2C-AEF4-2F727C431E14}"/>
            </a:ext>
          </a:extLst>
        </xdr:cNvPr>
        <xdr:cNvSpPr txBox="1"/>
      </xdr:nvSpPr>
      <xdr:spPr>
        <a:xfrm>
          <a:off x="4813300" y="657916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33</xdr:row>
      <xdr:rowOff>145959</xdr:rowOff>
    </xdr:from>
    <xdr:to>
      <xdr:col>23</xdr:col>
      <xdr:colOff>174625</xdr:colOff>
      <xdr:row>33</xdr:row>
      <xdr:rowOff>145959</xdr:rowOff>
    </xdr:to>
    <xdr:cxnSp macro="">
      <xdr:nvCxnSpPr>
        <xdr:cNvPr id="75" name="直線コネクタ 74">
          <a:extLst>
            <a:ext uri="{FF2B5EF4-FFF2-40B4-BE49-F238E27FC236}">
              <a16:creationId xmlns:a16="http://schemas.microsoft.com/office/drawing/2014/main" id="{441C00DB-3EAB-4E43-8795-826F6C0B5C4A}"/>
            </a:ext>
          </a:extLst>
        </xdr:cNvPr>
        <xdr:cNvCxnSpPr/>
      </xdr:nvCxnSpPr>
      <xdr:spPr>
        <a:xfrm>
          <a:off x="4673600" y="65753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24</xdr:row>
      <xdr:rowOff>168836</xdr:rowOff>
    </xdr:from>
    <xdr:ext cx="405111" cy="259045"/>
    <xdr:sp macro="" textlink="">
      <xdr:nvSpPr>
        <xdr:cNvPr id="76" name="有形固定資産減価償却率最大値テキスト">
          <a:extLst>
            <a:ext uri="{FF2B5EF4-FFF2-40B4-BE49-F238E27FC236}">
              <a16:creationId xmlns:a16="http://schemas.microsoft.com/office/drawing/2014/main" id="{80EDE9B6-C9AD-48BE-991F-09F527A6D6BD}"/>
            </a:ext>
          </a:extLst>
        </xdr:cNvPr>
        <xdr:cNvSpPr txBox="1"/>
      </xdr:nvSpPr>
      <xdr:spPr>
        <a:xfrm>
          <a:off x="4813300" y="505516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26</xdr:row>
      <xdr:rowOff>50709</xdr:rowOff>
    </xdr:from>
    <xdr:to>
      <xdr:col>23</xdr:col>
      <xdr:colOff>174625</xdr:colOff>
      <xdr:row>26</xdr:row>
      <xdr:rowOff>50709</xdr:rowOff>
    </xdr:to>
    <xdr:cxnSp macro="">
      <xdr:nvCxnSpPr>
        <xdr:cNvPr id="77" name="直線コネクタ 76">
          <a:extLst>
            <a:ext uri="{FF2B5EF4-FFF2-40B4-BE49-F238E27FC236}">
              <a16:creationId xmlns:a16="http://schemas.microsoft.com/office/drawing/2014/main" id="{D17B8958-26B8-4B4E-A8BA-C7AC054675F5}"/>
            </a:ext>
          </a:extLst>
        </xdr:cNvPr>
        <xdr:cNvCxnSpPr/>
      </xdr:nvCxnSpPr>
      <xdr:spPr>
        <a:xfrm>
          <a:off x="4673600" y="52799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30</xdr:row>
      <xdr:rowOff>17344</xdr:rowOff>
    </xdr:from>
    <xdr:ext cx="405111" cy="259045"/>
    <xdr:sp macro="" textlink="">
      <xdr:nvSpPr>
        <xdr:cNvPr id="78" name="有形固定資産減価償却率平均値テキスト">
          <a:extLst>
            <a:ext uri="{FF2B5EF4-FFF2-40B4-BE49-F238E27FC236}">
              <a16:creationId xmlns:a16="http://schemas.microsoft.com/office/drawing/2014/main" id="{86FD8A79-BF62-4D21-8924-BAA9FCF4502C}"/>
            </a:ext>
          </a:extLst>
        </xdr:cNvPr>
        <xdr:cNvSpPr txBox="1"/>
      </xdr:nvSpPr>
      <xdr:spPr>
        <a:xfrm>
          <a:off x="4813300" y="593236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30</xdr:row>
      <xdr:rowOff>38917</xdr:rowOff>
    </xdr:from>
    <xdr:to>
      <xdr:col>23</xdr:col>
      <xdr:colOff>136525</xdr:colOff>
      <xdr:row>30</xdr:row>
      <xdr:rowOff>140517</xdr:rowOff>
    </xdr:to>
    <xdr:sp macro="" textlink="">
      <xdr:nvSpPr>
        <xdr:cNvPr id="79" name="フローチャート: 判断 78">
          <a:extLst>
            <a:ext uri="{FF2B5EF4-FFF2-40B4-BE49-F238E27FC236}">
              <a16:creationId xmlns:a16="http://schemas.microsoft.com/office/drawing/2014/main" id="{B899966F-5396-4364-AA22-4BDF8403FC91}"/>
            </a:ext>
          </a:extLst>
        </xdr:cNvPr>
        <xdr:cNvSpPr/>
      </xdr:nvSpPr>
      <xdr:spPr>
        <a:xfrm>
          <a:off x="4711700" y="59539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30</xdr:row>
      <xdr:rowOff>23495</xdr:rowOff>
    </xdr:from>
    <xdr:to>
      <xdr:col>19</xdr:col>
      <xdr:colOff>187325</xdr:colOff>
      <xdr:row>30</xdr:row>
      <xdr:rowOff>125095</xdr:rowOff>
    </xdr:to>
    <xdr:sp macro="" textlink="">
      <xdr:nvSpPr>
        <xdr:cNvPr id="80" name="フローチャート: 判断 79">
          <a:extLst>
            <a:ext uri="{FF2B5EF4-FFF2-40B4-BE49-F238E27FC236}">
              <a16:creationId xmlns:a16="http://schemas.microsoft.com/office/drawing/2014/main" id="{0AAC3BFF-C0DC-445D-AAC6-84942E300A29}"/>
            </a:ext>
          </a:extLst>
        </xdr:cNvPr>
        <xdr:cNvSpPr/>
      </xdr:nvSpPr>
      <xdr:spPr>
        <a:xfrm>
          <a:off x="4000500" y="5938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29</xdr:row>
      <xdr:rowOff>164102</xdr:rowOff>
    </xdr:from>
    <xdr:to>
      <xdr:col>15</xdr:col>
      <xdr:colOff>187325</xdr:colOff>
      <xdr:row>30</xdr:row>
      <xdr:rowOff>94252</xdr:rowOff>
    </xdr:to>
    <xdr:sp macro="" textlink="">
      <xdr:nvSpPr>
        <xdr:cNvPr id="81" name="フローチャート: 判断 80">
          <a:extLst>
            <a:ext uri="{FF2B5EF4-FFF2-40B4-BE49-F238E27FC236}">
              <a16:creationId xmlns:a16="http://schemas.microsoft.com/office/drawing/2014/main" id="{FAB4034E-C4D3-42AD-8A68-7E13618A9632}"/>
            </a:ext>
          </a:extLst>
        </xdr:cNvPr>
        <xdr:cNvSpPr/>
      </xdr:nvSpPr>
      <xdr:spPr>
        <a:xfrm>
          <a:off x="3238500" y="59076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85725</xdr:colOff>
      <xdr:row>29</xdr:row>
      <xdr:rowOff>127091</xdr:rowOff>
    </xdr:from>
    <xdr:to>
      <xdr:col>11</xdr:col>
      <xdr:colOff>187325</xdr:colOff>
      <xdr:row>30</xdr:row>
      <xdr:rowOff>57241</xdr:rowOff>
    </xdr:to>
    <xdr:sp macro="" textlink="">
      <xdr:nvSpPr>
        <xdr:cNvPr id="82" name="フローチャート: 判断 81">
          <a:extLst>
            <a:ext uri="{FF2B5EF4-FFF2-40B4-BE49-F238E27FC236}">
              <a16:creationId xmlns:a16="http://schemas.microsoft.com/office/drawing/2014/main" id="{CD3F9891-8495-416D-AF0E-DC9DB8DF86A8}"/>
            </a:ext>
          </a:extLst>
        </xdr:cNvPr>
        <xdr:cNvSpPr/>
      </xdr:nvSpPr>
      <xdr:spPr>
        <a:xfrm>
          <a:off x="2476500" y="58706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85725</xdr:colOff>
      <xdr:row>29</xdr:row>
      <xdr:rowOff>136344</xdr:rowOff>
    </xdr:from>
    <xdr:to>
      <xdr:col>7</xdr:col>
      <xdr:colOff>187325</xdr:colOff>
      <xdr:row>30</xdr:row>
      <xdr:rowOff>66494</xdr:rowOff>
    </xdr:to>
    <xdr:sp macro="" textlink="">
      <xdr:nvSpPr>
        <xdr:cNvPr id="83" name="フローチャート: 判断 82">
          <a:extLst>
            <a:ext uri="{FF2B5EF4-FFF2-40B4-BE49-F238E27FC236}">
              <a16:creationId xmlns:a16="http://schemas.microsoft.com/office/drawing/2014/main" id="{E4CE077E-51FE-49C6-AA68-6FC561BDB5B2}"/>
            </a:ext>
          </a:extLst>
        </xdr:cNvPr>
        <xdr:cNvSpPr/>
      </xdr:nvSpPr>
      <xdr:spPr>
        <a:xfrm>
          <a:off x="1714500" y="58799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macro="" textlink="">
      <xdr:nvSpPr>
        <xdr:cNvPr id="84" name="テキスト ボックス 83">
          <a:extLst>
            <a:ext uri="{FF2B5EF4-FFF2-40B4-BE49-F238E27FC236}">
              <a16:creationId xmlns:a16="http://schemas.microsoft.com/office/drawing/2014/main" id="{BBE8989B-9239-4894-B6A7-8B9E85B232B3}"/>
            </a:ext>
          </a:extLst>
        </xdr:cNvPr>
        <xdr:cNvSpPr txBox="1"/>
      </xdr:nvSpPr>
      <xdr:spPr>
        <a:xfrm>
          <a:off x="4584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R06</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macro="" textlink="">
      <xdr:nvSpPr>
        <xdr:cNvPr id="85" name="テキスト ボックス 84">
          <a:extLst>
            <a:ext uri="{FF2B5EF4-FFF2-40B4-BE49-F238E27FC236}">
              <a16:creationId xmlns:a16="http://schemas.microsoft.com/office/drawing/2014/main" id="{DF384BC7-0B95-4B2B-A177-1D50B20D9972}"/>
            </a:ext>
          </a:extLst>
        </xdr:cNvPr>
        <xdr:cNvSpPr txBox="1"/>
      </xdr:nvSpPr>
      <xdr:spPr>
        <a:xfrm>
          <a:off x="3873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macro="" textlink="">
      <xdr:nvSpPr>
        <xdr:cNvPr id="86" name="テキスト ボックス 85">
          <a:extLst>
            <a:ext uri="{FF2B5EF4-FFF2-40B4-BE49-F238E27FC236}">
              <a16:creationId xmlns:a16="http://schemas.microsoft.com/office/drawing/2014/main" id="{0BC628F8-0A3D-4F1F-A582-5AFEB06AFDEB}"/>
            </a:ext>
          </a:extLst>
        </xdr:cNvPr>
        <xdr:cNvSpPr txBox="1"/>
      </xdr:nvSpPr>
      <xdr:spPr>
        <a:xfrm>
          <a:off x="3111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R04</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macro="" textlink="">
      <xdr:nvSpPr>
        <xdr:cNvPr id="87" name="テキスト ボックス 86">
          <a:extLst>
            <a:ext uri="{FF2B5EF4-FFF2-40B4-BE49-F238E27FC236}">
              <a16:creationId xmlns:a16="http://schemas.microsoft.com/office/drawing/2014/main" id="{5EAD47BB-288E-43DC-BC5E-C950471AF35D}"/>
            </a:ext>
          </a:extLst>
        </xdr:cNvPr>
        <xdr:cNvSpPr txBox="1"/>
      </xdr:nvSpPr>
      <xdr:spPr>
        <a:xfrm>
          <a:off x="2349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macro="" textlink="">
      <xdr:nvSpPr>
        <xdr:cNvPr id="88" name="テキスト ボックス 87">
          <a:extLst>
            <a:ext uri="{FF2B5EF4-FFF2-40B4-BE49-F238E27FC236}">
              <a16:creationId xmlns:a16="http://schemas.microsoft.com/office/drawing/2014/main" id="{B2C5DF55-4F76-4980-BE2A-05827F68EFA7}"/>
            </a:ext>
          </a:extLst>
        </xdr:cNvPr>
        <xdr:cNvSpPr txBox="1"/>
      </xdr:nvSpPr>
      <xdr:spPr>
        <a:xfrm>
          <a:off x="1587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30</xdr:row>
      <xdr:rowOff>26579</xdr:rowOff>
    </xdr:from>
    <xdr:to>
      <xdr:col>23</xdr:col>
      <xdr:colOff>136525</xdr:colOff>
      <xdr:row>30</xdr:row>
      <xdr:rowOff>128179</xdr:rowOff>
    </xdr:to>
    <xdr:sp macro="" textlink="">
      <xdr:nvSpPr>
        <xdr:cNvPr id="89" name="楕円 88">
          <a:extLst>
            <a:ext uri="{FF2B5EF4-FFF2-40B4-BE49-F238E27FC236}">
              <a16:creationId xmlns:a16="http://schemas.microsoft.com/office/drawing/2014/main" id="{11751C8A-5C1E-4543-839E-DC5A6E9BC23F}"/>
            </a:ext>
          </a:extLst>
        </xdr:cNvPr>
        <xdr:cNvSpPr/>
      </xdr:nvSpPr>
      <xdr:spPr>
        <a:xfrm>
          <a:off x="4711700" y="59416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136525</xdr:colOff>
      <xdr:row>29</xdr:row>
      <xdr:rowOff>49456</xdr:rowOff>
    </xdr:from>
    <xdr:ext cx="405111" cy="259045"/>
    <xdr:sp macro="" textlink="">
      <xdr:nvSpPr>
        <xdr:cNvPr id="90" name="有形固定資産減価償却率該当値テキスト">
          <a:extLst>
            <a:ext uri="{FF2B5EF4-FFF2-40B4-BE49-F238E27FC236}">
              <a16:creationId xmlns:a16="http://schemas.microsoft.com/office/drawing/2014/main" id="{7EEABB20-94F2-408E-B0B9-DE48A3E35545}"/>
            </a:ext>
          </a:extLst>
        </xdr:cNvPr>
        <xdr:cNvSpPr txBox="1"/>
      </xdr:nvSpPr>
      <xdr:spPr>
        <a:xfrm>
          <a:off x="4813300" y="57930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30</xdr:row>
      <xdr:rowOff>140698</xdr:rowOff>
    </xdr:from>
    <xdr:to>
      <xdr:col>19</xdr:col>
      <xdr:colOff>187325</xdr:colOff>
      <xdr:row>31</xdr:row>
      <xdr:rowOff>70848</xdr:rowOff>
    </xdr:to>
    <xdr:sp macro="" textlink="">
      <xdr:nvSpPr>
        <xdr:cNvPr id="91" name="楕円 90">
          <a:extLst>
            <a:ext uri="{FF2B5EF4-FFF2-40B4-BE49-F238E27FC236}">
              <a16:creationId xmlns:a16="http://schemas.microsoft.com/office/drawing/2014/main" id="{CEBF29A5-560F-49A3-B0AC-BF0F1CC49875}"/>
            </a:ext>
          </a:extLst>
        </xdr:cNvPr>
        <xdr:cNvSpPr/>
      </xdr:nvSpPr>
      <xdr:spPr>
        <a:xfrm>
          <a:off x="4000500" y="60557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136525</xdr:colOff>
      <xdr:row>30</xdr:row>
      <xdr:rowOff>77379</xdr:rowOff>
    </xdr:from>
    <xdr:to>
      <xdr:col>23</xdr:col>
      <xdr:colOff>85725</xdr:colOff>
      <xdr:row>31</xdr:row>
      <xdr:rowOff>20048</xdr:rowOff>
    </xdr:to>
    <xdr:cxnSp macro="">
      <xdr:nvCxnSpPr>
        <xdr:cNvPr id="92" name="直線コネクタ 91">
          <a:extLst>
            <a:ext uri="{FF2B5EF4-FFF2-40B4-BE49-F238E27FC236}">
              <a16:creationId xmlns:a16="http://schemas.microsoft.com/office/drawing/2014/main" id="{DD886BD1-5664-4196-AF3D-EEE475D40EA0}"/>
            </a:ext>
          </a:extLst>
        </xdr:cNvPr>
        <xdr:cNvCxnSpPr/>
      </xdr:nvCxnSpPr>
      <xdr:spPr>
        <a:xfrm flipV="1">
          <a:off x="4051300" y="5992404"/>
          <a:ext cx="711200" cy="1141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30</xdr:row>
      <xdr:rowOff>119108</xdr:rowOff>
    </xdr:from>
    <xdr:to>
      <xdr:col>15</xdr:col>
      <xdr:colOff>187325</xdr:colOff>
      <xdr:row>31</xdr:row>
      <xdr:rowOff>49258</xdr:rowOff>
    </xdr:to>
    <xdr:sp macro="" textlink="">
      <xdr:nvSpPr>
        <xdr:cNvPr id="93" name="楕円 92">
          <a:extLst>
            <a:ext uri="{FF2B5EF4-FFF2-40B4-BE49-F238E27FC236}">
              <a16:creationId xmlns:a16="http://schemas.microsoft.com/office/drawing/2014/main" id="{1BCF2917-DFCD-41D0-8D4A-173BDCD0B286}"/>
            </a:ext>
          </a:extLst>
        </xdr:cNvPr>
        <xdr:cNvSpPr/>
      </xdr:nvSpPr>
      <xdr:spPr>
        <a:xfrm>
          <a:off x="3238500" y="60341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30</xdr:row>
      <xdr:rowOff>169908</xdr:rowOff>
    </xdr:from>
    <xdr:to>
      <xdr:col>19</xdr:col>
      <xdr:colOff>136525</xdr:colOff>
      <xdr:row>31</xdr:row>
      <xdr:rowOff>20048</xdr:rowOff>
    </xdr:to>
    <xdr:cxnSp macro="">
      <xdr:nvCxnSpPr>
        <xdr:cNvPr id="94" name="直線コネクタ 93">
          <a:extLst>
            <a:ext uri="{FF2B5EF4-FFF2-40B4-BE49-F238E27FC236}">
              <a16:creationId xmlns:a16="http://schemas.microsoft.com/office/drawing/2014/main" id="{E432961A-908B-4797-923D-74FF13A729B2}"/>
            </a:ext>
          </a:extLst>
        </xdr:cNvPr>
        <xdr:cNvCxnSpPr/>
      </xdr:nvCxnSpPr>
      <xdr:spPr>
        <a:xfrm>
          <a:off x="3289300" y="6084933"/>
          <a:ext cx="762000" cy="215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85725</xdr:colOff>
      <xdr:row>30</xdr:row>
      <xdr:rowOff>82097</xdr:rowOff>
    </xdr:from>
    <xdr:to>
      <xdr:col>11</xdr:col>
      <xdr:colOff>187325</xdr:colOff>
      <xdr:row>31</xdr:row>
      <xdr:rowOff>12247</xdr:rowOff>
    </xdr:to>
    <xdr:sp macro="" textlink="">
      <xdr:nvSpPr>
        <xdr:cNvPr id="95" name="楕円 94">
          <a:extLst>
            <a:ext uri="{FF2B5EF4-FFF2-40B4-BE49-F238E27FC236}">
              <a16:creationId xmlns:a16="http://schemas.microsoft.com/office/drawing/2014/main" id="{4001BA71-6C75-4144-AFE7-CE23EF730932}"/>
            </a:ext>
          </a:extLst>
        </xdr:cNvPr>
        <xdr:cNvSpPr/>
      </xdr:nvSpPr>
      <xdr:spPr>
        <a:xfrm>
          <a:off x="2476500" y="59971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136525</xdr:colOff>
      <xdr:row>30</xdr:row>
      <xdr:rowOff>132897</xdr:rowOff>
    </xdr:from>
    <xdr:to>
      <xdr:col>15</xdr:col>
      <xdr:colOff>136525</xdr:colOff>
      <xdr:row>30</xdr:row>
      <xdr:rowOff>169908</xdr:rowOff>
    </xdr:to>
    <xdr:cxnSp macro="">
      <xdr:nvCxnSpPr>
        <xdr:cNvPr id="96" name="直線コネクタ 95">
          <a:extLst>
            <a:ext uri="{FF2B5EF4-FFF2-40B4-BE49-F238E27FC236}">
              <a16:creationId xmlns:a16="http://schemas.microsoft.com/office/drawing/2014/main" id="{C234F7BC-A2C4-44C3-B73E-3DAFCE14B592}"/>
            </a:ext>
          </a:extLst>
        </xdr:cNvPr>
        <xdr:cNvCxnSpPr/>
      </xdr:nvCxnSpPr>
      <xdr:spPr>
        <a:xfrm>
          <a:off x="2527300" y="6047922"/>
          <a:ext cx="762000" cy="370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85725</xdr:colOff>
      <xdr:row>30</xdr:row>
      <xdr:rowOff>38917</xdr:rowOff>
    </xdr:from>
    <xdr:to>
      <xdr:col>7</xdr:col>
      <xdr:colOff>187325</xdr:colOff>
      <xdr:row>30</xdr:row>
      <xdr:rowOff>140517</xdr:rowOff>
    </xdr:to>
    <xdr:sp macro="" textlink="">
      <xdr:nvSpPr>
        <xdr:cNvPr id="97" name="楕円 96">
          <a:extLst>
            <a:ext uri="{FF2B5EF4-FFF2-40B4-BE49-F238E27FC236}">
              <a16:creationId xmlns:a16="http://schemas.microsoft.com/office/drawing/2014/main" id="{0325B471-9B94-4D73-8B44-FC2096F25A94}"/>
            </a:ext>
          </a:extLst>
        </xdr:cNvPr>
        <xdr:cNvSpPr/>
      </xdr:nvSpPr>
      <xdr:spPr>
        <a:xfrm>
          <a:off x="1714500" y="59539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136525</xdr:colOff>
      <xdr:row>30</xdr:row>
      <xdr:rowOff>89717</xdr:rowOff>
    </xdr:from>
    <xdr:to>
      <xdr:col>11</xdr:col>
      <xdr:colOff>136525</xdr:colOff>
      <xdr:row>30</xdr:row>
      <xdr:rowOff>132897</xdr:rowOff>
    </xdr:to>
    <xdr:cxnSp macro="">
      <xdr:nvCxnSpPr>
        <xdr:cNvPr id="98" name="直線コネクタ 97">
          <a:extLst>
            <a:ext uri="{FF2B5EF4-FFF2-40B4-BE49-F238E27FC236}">
              <a16:creationId xmlns:a16="http://schemas.microsoft.com/office/drawing/2014/main" id="{7C7A536B-CEC0-482D-9FBE-042B81C2DBAA}"/>
            </a:ext>
          </a:extLst>
        </xdr:cNvPr>
        <xdr:cNvCxnSpPr/>
      </xdr:nvCxnSpPr>
      <xdr:spPr>
        <a:xfrm>
          <a:off x="1765300" y="6004742"/>
          <a:ext cx="762000" cy="431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28</xdr:row>
      <xdr:rowOff>141622</xdr:rowOff>
    </xdr:from>
    <xdr:ext cx="405111" cy="259045"/>
    <xdr:sp macro="" textlink="">
      <xdr:nvSpPr>
        <xdr:cNvPr id="99" name="n_1aveValue有形固定資産減価償却率">
          <a:extLst>
            <a:ext uri="{FF2B5EF4-FFF2-40B4-BE49-F238E27FC236}">
              <a16:creationId xmlns:a16="http://schemas.microsoft.com/office/drawing/2014/main" id="{A19F2436-0A0D-444B-8DEC-96180D126AC7}"/>
            </a:ext>
          </a:extLst>
        </xdr:cNvPr>
        <xdr:cNvSpPr txBox="1"/>
      </xdr:nvSpPr>
      <xdr:spPr>
        <a:xfrm>
          <a:off x="3836044" y="57137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28</xdr:row>
      <xdr:rowOff>110779</xdr:rowOff>
    </xdr:from>
    <xdr:ext cx="405111" cy="259045"/>
    <xdr:sp macro="" textlink="">
      <xdr:nvSpPr>
        <xdr:cNvPr id="100" name="n_2aveValue有形固定資産減価償却率">
          <a:extLst>
            <a:ext uri="{FF2B5EF4-FFF2-40B4-BE49-F238E27FC236}">
              <a16:creationId xmlns:a16="http://schemas.microsoft.com/office/drawing/2014/main" id="{D8C6940E-CEDF-4497-B064-B04F456C0AED}"/>
            </a:ext>
          </a:extLst>
        </xdr:cNvPr>
        <xdr:cNvSpPr txBox="1"/>
      </xdr:nvSpPr>
      <xdr:spPr>
        <a:xfrm>
          <a:off x="3086744" y="56829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28</xdr:row>
      <xdr:rowOff>73768</xdr:rowOff>
    </xdr:from>
    <xdr:ext cx="405111" cy="259045"/>
    <xdr:sp macro="" textlink="">
      <xdr:nvSpPr>
        <xdr:cNvPr id="101" name="n_3aveValue有形固定資産減価償却率">
          <a:extLst>
            <a:ext uri="{FF2B5EF4-FFF2-40B4-BE49-F238E27FC236}">
              <a16:creationId xmlns:a16="http://schemas.microsoft.com/office/drawing/2014/main" id="{8D7AB779-C4A3-48CA-A537-7004EA572162}"/>
            </a:ext>
          </a:extLst>
        </xdr:cNvPr>
        <xdr:cNvSpPr txBox="1"/>
      </xdr:nvSpPr>
      <xdr:spPr>
        <a:xfrm>
          <a:off x="2324744" y="564589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28</xdr:row>
      <xdr:rowOff>83021</xdr:rowOff>
    </xdr:from>
    <xdr:ext cx="405111" cy="259045"/>
    <xdr:sp macro="" textlink="">
      <xdr:nvSpPr>
        <xdr:cNvPr id="102" name="n_4aveValue有形固定資産減価償却率">
          <a:extLst>
            <a:ext uri="{FF2B5EF4-FFF2-40B4-BE49-F238E27FC236}">
              <a16:creationId xmlns:a16="http://schemas.microsoft.com/office/drawing/2014/main" id="{87F96744-B728-443F-A02A-73E280E07748}"/>
            </a:ext>
          </a:extLst>
        </xdr:cNvPr>
        <xdr:cNvSpPr txBox="1"/>
      </xdr:nvSpPr>
      <xdr:spPr>
        <a:xfrm>
          <a:off x="1562744" y="56551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31</xdr:row>
      <xdr:rowOff>61975</xdr:rowOff>
    </xdr:from>
    <xdr:ext cx="405111" cy="259045"/>
    <xdr:sp macro="" textlink="">
      <xdr:nvSpPr>
        <xdr:cNvPr id="103" name="n_1mainValue有形固定資産減価償却率">
          <a:extLst>
            <a:ext uri="{FF2B5EF4-FFF2-40B4-BE49-F238E27FC236}">
              <a16:creationId xmlns:a16="http://schemas.microsoft.com/office/drawing/2014/main" id="{99CEA3CD-A0FE-4190-88D6-B95362C1DC30}"/>
            </a:ext>
          </a:extLst>
        </xdr:cNvPr>
        <xdr:cNvSpPr txBox="1"/>
      </xdr:nvSpPr>
      <xdr:spPr>
        <a:xfrm>
          <a:off x="3836044" y="614845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31</xdr:row>
      <xdr:rowOff>40385</xdr:rowOff>
    </xdr:from>
    <xdr:ext cx="405111" cy="259045"/>
    <xdr:sp macro="" textlink="">
      <xdr:nvSpPr>
        <xdr:cNvPr id="104" name="n_2mainValue有形固定資産減価償却率">
          <a:extLst>
            <a:ext uri="{FF2B5EF4-FFF2-40B4-BE49-F238E27FC236}">
              <a16:creationId xmlns:a16="http://schemas.microsoft.com/office/drawing/2014/main" id="{E717FB02-AB53-4530-B43D-99CC64CC9B5F}"/>
            </a:ext>
          </a:extLst>
        </xdr:cNvPr>
        <xdr:cNvSpPr txBox="1"/>
      </xdr:nvSpPr>
      <xdr:spPr>
        <a:xfrm>
          <a:off x="3086744" y="612686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31</xdr:row>
      <xdr:rowOff>3374</xdr:rowOff>
    </xdr:from>
    <xdr:ext cx="405111" cy="259045"/>
    <xdr:sp macro="" textlink="">
      <xdr:nvSpPr>
        <xdr:cNvPr id="105" name="n_3mainValue有形固定資産減価償却率">
          <a:extLst>
            <a:ext uri="{FF2B5EF4-FFF2-40B4-BE49-F238E27FC236}">
              <a16:creationId xmlns:a16="http://schemas.microsoft.com/office/drawing/2014/main" id="{FCF251AF-F3A4-4634-BA00-C44A03753803}"/>
            </a:ext>
          </a:extLst>
        </xdr:cNvPr>
        <xdr:cNvSpPr txBox="1"/>
      </xdr:nvSpPr>
      <xdr:spPr>
        <a:xfrm>
          <a:off x="2324744" y="608984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30</xdr:row>
      <xdr:rowOff>131644</xdr:rowOff>
    </xdr:from>
    <xdr:ext cx="405111" cy="259045"/>
    <xdr:sp macro="" textlink="">
      <xdr:nvSpPr>
        <xdr:cNvPr id="106" name="n_4mainValue有形固定資産減価償却率">
          <a:extLst>
            <a:ext uri="{FF2B5EF4-FFF2-40B4-BE49-F238E27FC236}">
              <a16:creationId xmlns:a16="http://schemas.microsoft.com/office/drawing/2014/main" id="{0DAC704A-DC63-46A3-8DD7-005085DD8B64}"/>
            </a:ext>
          </a:extLst>
        </xdr:cNvPr>
        <xdr:cNvSpPr txBox="1"/>
      </xdr:nvSpPr>
      <xdr:spPr>
        <a:xfrm>
          <a:off x="1562744" y="604666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macro="" textlink="">
      <xdr:nvSpPr>
        <xdr:cNvPr id="107" name="正方形/長方形 106">
          <a:extLst>
            <a:ext uri="{FF2B5EF4-FFF2-40B4-BE49-F238E27FC236}">
              <a16:creationId xmlns:a16="http://schemas.microsoft.com/office/drawing/2014/main" id="{AFA89082-62F0-4221-9FA6-A8D2A4FDDB6D}"/>
            </a:ext>
          </a:extLst>
        </xdr:cNvPr>
        <xdr:cNvSpPr/>
      </xdr:nvSpPr>
      <xdr:spPr>
        <a:xfrm>
          <a:off x="11303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（参考）債務償還比率</a:t>
          </a:r>
        </a:p>
      </xdr:txBody>
    </xdr:sp>
    <xdr:clientData/>
  </xdr:twoCellAnchor>
  <xdr:twoCellAnchor>
    <xdr:from>
      <xdr:col>63</xdr:col>
      <xdr:colOff>76468</xdr:colOff>
      <xdr:row>22</xdr:row>
      <xdr:rowOff>81217</xdr:rowOff>
    </xdr:from>
    <xdr:to>
      <xdr:col>68</xdr:col>
      <xdr:colOff>158482</xdr:colOff>
      <xdr:row>24</xdr:row>
      <xdr:rowOff>14034</xdr:rowOff>
    </xdr:to>
    <xdr:sp macro="" textlink="">
      <xdr:nvSpPr>
        <xdr:cNvPr id="108" name="正方形/長方形 107">
          <a:extLst>
            <a:ext uri="{FF2B5EF4-FFF2-40B4-BE49-F238E27FC236}">
              <a16:creationId xmlns:a16="http://schemas.microsoft.com/office/drawing/2014/main" id="{F27403BA-E8E3-45E2-86C0-D16A23BCBEDF}"/>
            </a:ext>
          </a:extLst>
        </xdr:cNvPr>
        <xdr:cNvSpPr/>
      </xdr:nvSpPr>
      <xdr:spPr>
        <a:xfrm>
          <a:off x="12373243" y="4624642"/>
          <a:ext cx="1034514"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債務償還比率</a:t>
          </a:r>
        </a:p>
      </xdr:txBody>
    </xdr:sp>
    <xdr:clientData/>
  </xdr:twoCellAnchor>
  <xdr:twoCellAnchor>
    <xdr:from>
      <xdr:col>70</xdr:col>
      <xdr:colOff>187865</xdr:colOff>
      <xdr:row>22</xdr:row>
      <xdr:rowOff>64546</xdr:rowOff>
    </xdr:from>
    <xdr:to>
      <xdr:col>75</xdr:col>
      <xdr:colOff>174084</xdr:colOff>
      <xdr:row>24</xdr:row>
      <xdr:rowOff>30705</xdr:rowOff>
    </xdr:to>
    <xdr:sp macro="" textlink="">
      <xdr:nvSpPr>
        <xdr:cNvPr id="109" name="正方形/長方形 108">
          <a:extLst>
            <a:ext uri="{FF2B5EF4-FFF2-40B4-BE49-F238E27FC236}">
              <a16:creationId xmlns:a16="http://schemas.microsoft.com/office/drawing/2014/main" id="{84D036E0-8EE4-4C89-83AE-B35D9208B393}"/>
            </a:ext>
          </a:extLst>
        </xdr:cNvPr>
        <xdr:cNvSpPr/>
      </xdr:nvSpPr>
      <xdr:spPr>
        <a:xfrm>
          <a:off x="13818140" y="4607971"/>
          <a:ext cx="938719"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[ 501.0</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macro="" textlink="">
      <xdr:nvSpPr>
        <xdr:cNvPr id="110" name="正方形/長方形 109">
          <a:extLst>
            <a:ext uri="{FF2B5EF4-FFF2-40B4-BE49-F238E27FC236}">
              <a16:creationId xmlns:a16="http://schemas.microsoft.com/office/drawing/2014/main" id="{E7F8CCCC-2B0D-41AB-9FB4-72E0A1917227}"/>
            </a:ext>
          </a:extLst>
        </xdr:cNvPr>
        <xdr:cNvSpPr/>
      </xdr:nvSpPr>
      <xdr:spPr>
        <a:xfrm>
          <a:off x="15494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macro="" textlink="">
      <xdr:nvSpPr>
        <xdr:cNvPr id="111" name="正方形/長方形 110">
          <a:extLst>
            <a:ext uri="{FF2B5EF4-FFF2-40B4-BE49-F238E27FC236}">
              <a16:creationId xmlns:a16="http://schemas.microsoft.com/office/drawing/2014/main" id="{7B5BEBB4-8D02-43EF-A9CD-4792B140B7C7}"/>
            </a:ext>
          </a:extLst>
        </xdr:cNvPr>
        <xdr:cNvSpPr/>
      </xdr:nvSpPr>
      <xdr:spPr>
        <a:xfrm>
          <a:off x="15494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macro="" textlink="">
      <xdr:nvSpPr>
        <xdr:cNvPr id="112" name="正方形/長方形 111">
          <a:extLst>
            <a:ext uri="{FF2B5EF4-FFF2-40B4-BE49-F238E27FC236}">
              <a16:creationId xmlns:a16="http://schemas.microsoft.com/office/drawing/2014/main" id="{EEF6C48E-D1A0-4527-8453-60F66F333A86}"/>
            </a:ext>
          </a:extLst>
        </xdr:cNvPr>
        <xdr:cNvSpPr/>
      </xdr:nvSpPr>
      <xdr:spPr>
        <a:xfrm>
          <a:off x="17018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macro="" textlink="">
      <xdr:nvSpPr>
        <xdr:cNvPr id="113" name="正方形/長方形 112">
          <a:extLst>
            <a:ext uri="{FF2B5EF4-FFF2-40B4-BE49-F238E27FC236}">
              <a16:creationId xmlns:a16="http://schemas.microsoft.com/office/drawing/2014/main" id="{2A249473-1A80-43B4-AB32-9977205177C5}"/>
            </a:ext>
          </a:extLst>
        </xdr:cNvPr>
        <xdr:cNvSpPr/>
      </xdr:nvSpPr>
      <xdr:spPr>
        <a:xfrm>
          <a:off x="17018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macro="" textlink="">
      <xdr:nvSpPr>
        <xdr:cNvPr id="114" name="正方形/長方形 113">
          <a:extLst>
            <a:ext uri="{FF2B5EF4-FFF2-40B4-BE49-F238E27FC236}">
              <a16:creationId xmlns:a16="http://schemas.microsoft.com/office/drawing/2014/main" id="{3F783DAE-AEB3-4B51-BE05-408999EFD6D4}"/>
            </a:ext>
          </a:extLst>
        </xdr:cNvPr>
        <xdr:cNvSpPr/>
      </xdr:nvSpPr>
      <xdr:spPr>
        <a:xfrm>
          <a:off x="18669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96</xdr:col>
      <xdr:colOff>85725</xdr:colOff>
      <xdr:row>22</xdr:row>
      <xdr:rowOff>28575</xdr:rowOff>
    </xdr:from>
    <xdr:to>
      <xdr:col>104</xdr:col>
      <xdr:colOff>85725</xdr:colOff>
      <xdr:row>23</xdr:row>
      <xdr:rowOff>111125</xdr:rowOff>
    </xdr:to>
    <xdr:sp macro="" textlink="">
      <xdr:nvSpPr>
        <xdr:cNvPr id="115" name="正方形/長方形 114">
          <a:extLst>
            <a:ext uri="{FF2B5EF4-FFF2-40B4-BE49-F238E27FC236}">
              <a16:creationId xmlns:a16="http://schemas.microsoft.com/office/drawing/2014/main" id="{8981D1C6-91A9-4DDE-A404-CB9E0C70D845}"/>
            </a:ext>
          </a:extLst>
        </xdr:cNvPr>
        <xdr:cNvSpPr/>
      </xdr:nvSpPr>
      <xdr:spPr>
        <a:xfrm>
          <a:off x="18669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16" name="正方形/長方形 115">
          <a:extLst>
            <a:ext uri="{FF2B5EF4-FFF2-40B4-BE49-F238E27FC236}">
              <a16:creationId xmlns:a16="http://schemas.microsoft.com/office/drawing/2014/main" id="{38E17339-26C6-418C-9FD9-768E7C36C856}"/>
            </a:ext>
          </a:extLst>
        </xdr:cNvPr>
        <xdr:cNvSpPr/>
      </xdr:nvSpPr>
      <xdr:spPr>
        <a:xfrm>
          <a:off x="11303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17" name="正方形/長方形 116">
          <a:extLst>
            <a:ext uri="{FF2B5EF4-FFF2-40B4-BE49-F238E27FC236}">
              <a16:creationId xmlns:a16="http://schemas.microsoft.com/office/drawing/2014/main" id="{37ACD622-5B5F-4DCF-82D2-1A716FCA3E19}"/>
            </a:ext>
          </a:extLst>
        </xdr:cNvPr>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18" name="正方形/長方形 117">
          <a:extLst>
            <a:ext uri="{FF2B5EF4-FFF2-40B4-BE49-F238E27FC236}">
              <a16:creationId xmlns:a16="http://schemas.microsoft.com/office/drawing/2014/main" id="{383B68F2-D792-4A59-82EA-6134583D656C}"/>
            </a:ext>
          </a:extLst>
        </xdr:cNvPr>
        <xdr:cNvSpPr/>
      </xdr:nvSpPr>
      <xdr:spPr>
        <a:xfrm>
          <a:off x="15811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債務償還比率の分析欄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19" name="テキスト ボックス 118">
          <a:extLst>
            <a:ext uri="{FF2B5EF4-FFF2-40B4-BE49-F238E27FC236}">
              <a16:creationId xmlns:a16="http://schemas.microsoft.com/office/drawing/2014/main" id="{335619DC-99EC-45F3-A75D-17DBD04BDC00}"/>
            </a:ext>
          </a:extLst>
        </xdr:cNvPr>
        <xdr:cNvSpPr txBox="1"/>
      </xdr:nvSpPr>
      <xdr:spPr>
        <a:xfrm>
          <a:off x="15887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200">
              <a:latin typeface="ＭＳ Ｐゴシック" panose="020B0600070205080204" pitchFamily="50" charset="-128"/>
              <a:ea typeface="ＭＳ Ｐゴシック" panose="020B0600070205080204" pitchFamily="50" charset="-128"/>
            </a:rPr>
            <a:t>　三木町学校給食センターの整備に伴う多額の地方債の借入により将来負担が増加した結果、債務償還比率は前年比</a:t>
          </a:r>
          <a:r>
            <a:rPr kumimoji="1" lang="en-US" altLang="ja-JP" sz="1200">
              <a:latin typeface="ＭＳ Ｐゴシック" panose="020B0600070205080204" pitchFamily="50" charset="-128"/>
              <a:ea typeface="ＭＳ Ｐゴシック" panose="020B0600070205080204" pitchFamily="50" charset="-128"/>
            </a:rPr>
            <a:t>152.4</a:t>
          </a:r>
          <a:r>
            <a:rPr kumimoji="1" lang="ja-JP" altLang="en-US" sz="1200">
              <a:latin typeface="ＭＳ Ｐゴシック" panose="020B0600070205080204" pitchFamily="50" charset="-128"/>
              <a:ea typeface="ＭＳ Ｐゴシック" panose="020B0600070205080204" pitchFamily="50" charset="-128"/>
            </a:rPr>
            <a:t>ポイント上昇した。今後も地方債を財源とする大規模建設事業を予定しており、将来負担の増加が見込まれるが、事業の再編や業務効率化により歳出を抑制し、基金残高の回復に努める。</a:t>
          </a:r>
        </a:p>
      </xdr:txBody>
    </xdr:sp>
    <xdr:clientData/>
  </xdr:twoCellAnchor>
  <xdr:oneCellAnchor>
    <xdr:from>
      <xdr:col>57</xdr:col>
      <xdr:colOff>111125</xdr:colOff>
      <xdr:row>23</xdr:row>
      <xdr:rowOff>47625</xdr:rowOff>
    </xdr:from>
    <xdr:ext cx="349839" cy="225703"/>
    <xdr:sp macro="" textlink="">
      <xdr:nvSpPr>
        <xdr:cNvPr id="120" name="テキスト ボックス 119">
          <a:extLst>
            <a:ext uri="{FF2B5EF4-FFF2-40B4-BE49-F238E27FC236}">
              <a16:creationId xmlns:a16="http://schemas.microsoft.com/office/drawing/2014/main" id="{A667C813-6FE5-4F6C-8ABF-72BA50F99648}"/>
            </a:ext>
          </a:extLst>
        </xdr:cNvPr>
        <xdr:cNvSpPr txBox="1"/>
      </xdr:nvSpPr>
      <xdr:spPr>
        <a:xfrm>
          <a:off x="11264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21" name="直線コネクタ 120">
          <a:extLst>
            <a:ext uri="{FF2B5EF4-FFF2-40B4-BE49-F238E27FC236}">
              <a16:creationId xmlns:a16="http://schemas.microsoft.com/office/drawing/2014/main" id="{38F25562-15F7-4E06-8CCB-73DC389B97C7}"/>
            </a:ext>
          </a:extLst>
        </xdr:cNvPr>
        <xdr:cNvCxnSpPr/>
      </xdr:nvCxnSpPr>
      <xdr:spPr>
        <a:xfrm>
          <a:off x="11303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36</xdr:row>
      <xdr:rowOff>74474</xdr:rowOff>
    </xdr:from>
    <xdr:ext cx="482824" cy="225703"/>
    <xdr:sp macro="" textlink="">
      <xdr:nvSpPr>
        <xdr:cNvPr id="122" name="テキスト ボックス 121">
          <a:extLst>
            <a:ext uri="{FF2B5EF4-FFF2-40B4-BE49-F238E27FC236}">
              <a16:creationId xmlns:a16="http://schemas.microsoft.com/office/drawing/2014/main" id="{1AA5955C-8FE5-4380-A0F6-5258A13AE118}"/>
            </a:ext>
          </a:extLst>
        </xdr:cNvPr>
        <xdr:cNvSpPr txBox="1"/>
      </xdr:nvSpPr>
      <xdr:spPr>
        <a:xfrm>
          <a:off x="10756676" y="7018199"/>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1,800.0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35</xdr:row>
      <xdr:rowOff>31297</xdr:rowOff>
    </xdr:from>
    <xdr:to>
      <xdr:col>80</xdr:col>
      <xdr:colOff>9525</xdr:colOff>
      <xdr:row>35</xdr:row>
      <xdr:rowOff>31297</xdr:rowOff>
    </xdr:to>
    <xdr:cxnSp macro="">
      <xdr:nvCxnSpPr>
        <xdr:cNvPr id="123" name="直線コネクタ 122">
          <a:extLst>
            <a:ext uri="{FF2B5EF4-FFF2-40B4-BE49-F238E27FC236}">
              <a16:creationId xmlns:a16="http://schemas.microsoft.com/office/drawing/2014/main" id="{E23DFC58-BC6B-436E-9516-CEB2FCE244AD}"/>
            </a:ext>
          </a:extLst>
        </xdr:cNvPr>
        <xdr:cNvCxnSpPr/>
      </xdr:nvCxnSpPr>
      <xdr:spPr>
        <a:xfrm>
          <a:off x="11303000" y="6803572"/>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34</xdr:row>
      <xdr:rowOff>108946</xdr:rowOff>
    </xdr:from>
    <xdr:ext cx="482824" cy="225703"/>
    <xdr:sp macro="" textlink="">
      <xdr:nvSpPr>
        <xdr:cNvPr id="124" name="テキスト ボックス 123">
          <a:extLst>
            <a:ext uri="{FF2B5EF4-FFF2-40B4-BE49-F238E27FC236}">
              <a16:creationId xmlns:a16="http://schemas.microsoft.com/office/drawing/2014/main" id="{674CC12E-5DF7-4253-B4E4-E2B88B818F29}"/>
            </a:ext>
          </a:extLst>
        </xdr:cNvPr>
        <xdr:cNvSpPr txBox="1"/>
      </xdr:nvSpPr>
      <xdr:spPr>
        <a:xfrm>
          <a:off x="10756676" y="6709771"/>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1,500.0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33</xdr:row>
      <xdr:rowOff>65768</xdr:rowOff>
    </xdr:from>
    <xdr:to>
      <xdr:col>80</xdr:col>
      <xdr:colOff>9525</xdr:colOff>
      <xdr:row>33</xdr:row>
      <xdr:rowOff>65768</xdr:rowOff>
    </xdr:to>
    <xdr:cxnSp macro="">
      <xdr:nvCxnSpPr>
        <xdr:cNvPr id="125" name="直線コネクタ 124">
          <a:extLst>
            <a:ext uri="{FF2B5EF4-FFF2-40B4-BE49-F238E27FC236}">
              <a16:creationId xmlns:a16="http://schemas.microsoft.com/office/drawing/2014/main" id="{DFCD7C78-A7C8-47AA-B834-06F4727201ED}"/>
            </a:ext>
          </a:extLst>
        </xdr:cNvPr>
        <xdr:cNvCxnSpPr/>
      </xdr:nvCxnSpPr>
      <xdr:spPr>
        <a:xfrm>
          <a:off x="11303000" y="649514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32</xdr:row>
      <xdr:rowOff>143417</xdr:rowOff>
    </xdr:from>
    <xdr:ext cx="482824" cy="225703"/>
    <xdr:sp macro="" textlink="">
      <xdr:nvSpPr>
        <xdr:cNvPr id="126" name="テキスト ボックス 125">
          <a:extLst>
            <a:ext uri="{FF2B5EF4-FFF2-40B4-BE49-F238E27FC236}">
              <a16:creationId xmlns:a16="http://schemas.microsoft.com/office/drawing/2014/main" id="{786912BA-77E7-4C97-BC51-7D68B089787F}"/>
            </a:ext>
          </a:extLst>
        </xdr:cNvPr>
        <xdr:cNvSpPr txBox="1"/>
      </xdr:nvSpPr>
      <xdr:spPr>
        <a:xfrm>
          <a:off x="10756676" y="6401342"/>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31</xdr:row>
      <xdr:rowOff>100239</xdr:rowOff>
    </xdr:from>
    <xdr:to>
      <xdr:col>80</xdr:col>
      <xdr:colOff>9525</xdr:colOff>
      <xdr:row>31</xdr:row>
      <xdr:rowOff>100239</xdr:rowOff>
    </xdr:to>
    <xdr:cxnSp macro="">
      <xdr:nvCxnSpPr>
        <xdr:cNvPr id="127" name="直線コネクタ 126">
          <a:extLst>
            <a:ext uri="{FF2B5EF4-FFF2-40B4-BE49-F238E27FC236}">
              <a16:creationId xmlns:a16="http://schemas.microsoft.com/office/drawing/2014/main" id="{E9BAD9FB-4D56-439D-B404-FB2FDDF4DF8B}"/>
            </a:ext>
          </a:extLst>
        </xdr:cNvPr>
        <xdr:cNvCxnSpPr/>
      </xdr:nvCxnSpPr>
      <xdr:spPr>
        <a:xfrm>
          <a:off x="11303000" y="6186714"/>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31</xdr:row>
      <xdr:rowOff>6438</xdr:rowOff>
    </xdr:from>
    <xdr:ext cx="410689" cy="225703"/>
    <xdr:sp macro="" textlink="">
      <xdr:nvSpPr>
        <xdr:cNvPr id="128" name="テキスト ボックス 127">
          <a:extLst>
            <a:ext uri="{FF2B5EF4-FFF2-40B4-BE49-F238E27FC236}">
              <a16:creationId xmlns:a16="http://schemas.microsoft.com/office/drawing/2014/main" id="{927D2D97-C713-4CE4-8E44-6A45935D504D}"/>
            </a:ext>
          </a:extLst>
        </xdr:cNvPr>
        <xdr:cNvSpPr txBox="1"/>
      </xdr:nvSpPr>
      <xdr:spPr>
        <a:xfrm>
          <a:off x="10828811" y="6092913"/>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29</xdr:row>
      <xdr:rowOff>134711</xdr:rowOff>
    </xdr:from>
    <xdr:to>
      <xdr:col>80</xdr:col>
      <xdr:colOff>9525</xdr:colOff>
      <xdr:row>29</xdr:row>
      <xdr:rowOff>134711</xdr:rowOff>
    </xdr:to>
    <xdr:cxnSp macro="">
      <xdr:nvCxnSpPr>
        <xdr:cNvPr id="129" name="直線コネクタ 128">
          <a:extLst>
            <a:ext uri="{FF2B5EF4-FFF2-40B4-BE49-F238E27FC236}">
              <a16:creationId xmlns:a16="http://schemas.microsoft.com/office/drawing/2014/main" id="{8FCB6F86-524C-40DB-8940-A5DF3E172F44}"/>
            </a:ext>
          </a:extLst>
        </xdr:cNvPr>
        <xdr:cNvCxnSpPr/>
      </xdr:nvCxnSpPr>
      <xdr:spPr>
        <a:xfrm>
          <a:off x="11303000" y="5878286"/>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29</xdr:row>
      <xdr:rowOff>40910</xdr:rowOff>
    </xdr:from>
    <xdr:ext cx="410689" cy="225703"/>
    <xdr:sp macro="" textlink="">
      <xdr:nvSpPr>
        <xdr:cNvPr id="130" name="テキスト ボックス 129">
          <a:extLst>
            <a:ext uri="{FF2B5EF4-FFF2-40B4-BE49-F238E27FC236}">
              <a16:creationId xmlns:a16="http://schemas.microsoft.com/office/drawing/2014/main" id="{5EB636D2-9384-4224-B20B-5835E3ABA459}"/>
            </a:ext>
          </a:extLst>
        </xdr:cNvPr>
        <xdr:cNvSpPr txBox="1"/>
      </xdr:nvSpPr>
      <xdr:spPr>
        <a:xfrm>
          <a:off x="10828811" y="5784485"/>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27</xdr:row>
      <xdr:rowOff>169182</xdr:rowOff>
    </xdr:from>
    <xdr:to>
      <xdr:col>80</xdr:col>
      <xdr:colOff>9525</xdr:colOff>
      <xdr:row>27</xdr:row>
      <xdr:rowOff>169182</xdr:rowOff>
    </xdr:to>
    <xdr:cxnSp macro="">
      <xdr:nvCxnSpPr>
        <xdr:cNvPr id="131" name="直線コネクタ 130">
          <a:extLst>
            <a:ext uri="{FF2B5EF4-FFF2-40B4-BE49-F238E27FC236}">
              <a16:creationId xmlns:a16="http://schemas.microsoft.com/office/drawing/2014/main" id="{E74CA4F1-E426-4D57-9B47-740E8F970A56}"/>
            </a:ext>
          </a:extLst>
        </xdr:cNvPr>
        <xdr:cNvCxnSpPr/>
      </xdr:nvCxnSpPr>
      <xdr:spPr>
        <a:xfrm>
          <a:off x="11303000" y="556985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27</xdr:row>
      <xdr:rowOff>75381</xdr:rowOff>
    </xdr:from>
    <xdr:ext cx="410689" cy="225703"/>
    <xdr:sp macro="" textlink="">
      <xdr:nvSpPr>
        <xdr:cNvPr id="132" name="テキスト ボックス 131">
          <a:extLst>
            <a:ext uri="{FF2B5EF4-FFF2-40B4-BE49-F238E27FC236}">
              <a16:creationId xmlns:a16="http://schemas.microsoft.com/office/drawing/2014/main" id="{6D3520FB-03B3-494A-B820-5B7DEBE372C3}"/>
            </a:ext>
          </a:extLst>
        </xdr:cNvPr>
        <xdr:cNvSpPr txBox="1"/>
      </xdr:nvSpPr>
      <xdr:spPr>
        <a:xfrm>
          <a:off x="10828811" y="5476056"/>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32203</xdr:rowOff>
    </xdr:from>
    <xdr:to>
      <xdr:col>80</xdr:col>
      <xdr:colOff>9525</xdr:colOff>
      <xdr:row>26</xdr:row>
      <xdr:rowOff>32203</xdr:rowOff>
    </xdr:to>
    <xdr:cxnSp macro="">
      <xdr:nvCxnSpPr>
        <xdr:cNvPr id="133" name="直線コネクタ 132">
          <a:extLst>
            <a:ext uri="{FF2B5EF4-FFF2-40B4-BE49-F238E27FC236}">
              <a16:creationId xmlns:a16="http://schemas.microsoft.com/office/drawing/2014/main" id="{13010AE7-1AB2-4434-8002-96D535FFFAC5}"/>
            </a:ext>
          </a:extLst>
        </xdr:cNvPr>
        <xdr:cNvCxnSpPr/>
      </xdr:nvCxnSpPr>
      <xdr:spPr>
        <a:xfrm>
          <a:off x="11303000" y="5261428"/>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25</xdr:row>
      <xdr:rowOff>109852</xdr:rowOff>
    </xdr:from>
    <xdr:ext cx="308097" cy="225703"/>
    <xdr:sp macro="" textlink="">
      <xdr:nvSpPr>
        <xdr:cNvPr id="134" name="テキスト ボックス 133">
          <a:extLst>
            <a:ext uri="{FF2B5EF4-FFF2-40B4-BE49-F238E27FC236}">
              <a16:creationId xmlns:a16="http://schemas.microsoft.com/office/drawing/2014/main" id="{C9D3E1D5-5B24-479E-981C-376478CB89D6}"/>
            </a:ext>
          </a:extLst>
        </xdr:cNvPr>
        <xdr:cNvSpPr txBox="1"/>
      </xdr:nvSpPr>
      <xdr:spPr>
        <a:xfrm>
          <a:off x="10931403" y="5167627"/>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35" name="直線コネクタ 134">
          <a:extLst>
            <a:ext uri="{FF2B5EF4-FFF2-40B4-BE49-F238E27FC236}">
              <a16:creationId xmlns:a16="http://schemas.microsoft.com/office/drawing/2014/main" id="{7389C3E1-D5BC-4E81-91B1-8B14095A87FF}"/>
            </a:ext>
          </a:extLst>
        </xdr:cNvPr>
        <xdr:cNvCxnSpPr/>
      </xdr:nvCxnSpPr>
      <xdr:spPr>
        <a:xfrm>
          <a:off x="11303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24</xdr:row>
      <xdr:rowOff>66675</xdr:rowOff>
    </xdr:from>
    <xdr:to>
      <xdr:col>80</xdr:col>
      <xdr:colOff>9525</xdr:colOff>
      <xdr:row>36</xdr:row>
      <xdr:rowOff>168275</xdr:rowOff>
    </xdr:to>
    <xdr:sp macro="" textlink="">
      <xdr:nvSpPr>
        <xdr:cNvPr id="136" name="債務償還比率グラフ枠">
          <a:extLst>
            <a:ext uri="{FF2B5EF4-FFF2-40B4-BE49-F238E27FC236}">
              <a16:creationId xmlns:a16="http://schemas.microsoft.com/office/drawing/2014/main" id="{17D55467-CC82-4918-8F6A-86DC65EA843E}"/>
            </a:ext>
          </a:extLst>
        </xdr:cNvPr>
        <xdr:cNvSpPr/>
      </xdr:nvSpPr>
      <xdr:spPr>
        <a:xfrm>
          <a:off x="11303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26</xdr:row>
      <xdr:rowOff>32203</xdr:rowOff>
    </xdr:from>
    <xdr:to>
      <xdr:col>76</xdr:col>
      <xdr:colOff>21589</xdr:colOff>
      <xdr:row>34</xdr:row>
      <xdr:rowOff>113405</xdr:rowOff>
    </xdr:to>
    <xdr:cxnSp macro="">
      <xdr:nvCxnSpPr>
        <xdr:cNvPr id="137" name="直線コネクタ 136">
          <a:extLst>
            <a:ext uri="{FF2B5EF4-FFF2-40B4-BE49-F238E27FC236}">
              <a16:creationId xmlns:a16="http://schemas.microsoft.com/office/drawing/2014/main" id="{6BE08447-B859-4A22-9AB3-BC60F451B15A}"/>
            </a:ext>
          </a:extLst>
        </xdr:cNvPr>
        <xdr:cNvCxnSpPr/>
      </xdr:nvCxnSpPr>
      <xdr:spPr>
        <a:xfrm flipV="1">
          <a:off x="14793595" y="5261428"/>
          <a:ext cx="1269" cy="145280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34</xdr:row>
      <xdr:rowOff>117232</xdr:rowOff>
    </xdr:from>
    <xdr:ext cx="560923" cy="259045"/>
    <xdr:sp macro="" textlink="">
      <xdr:nvSpPr>
        <xdr:cNvPr id="138" name="債務償還比率最小値テキスト">
          <a:extLst>
            <a:ext uri="{FF2B5EF4-FFF2-40B4-BE49-F238E27FC236}">
              <a16:creationId xmlns:a16="http://schemas.microsoft.com/office/drawing/2014/main" id="{209798F2-B87D-4770-89EA-720F69D8AAE1}"/>
            </a:ext>
          </a:extLst>
        </xdr:cNvPr>
        <xdr:cNvSpPr txBox="1"/>
      </xdr:nvSpPr>
      <xdr:spPr>
        <a:xfrm>
          <a:off x="14846300" y="6718057"/>
          <a:ext cx="56092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1,413.1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34</xdr:row>
      <xdr:rowOff>113405</xdr:rowOff>
    </xdr:from>
    <xdr:to>
      <xdr:col>76</xdr:col>
      <xdr:colOff>111125</xdr:colOff>
      <xdr:row>34</xdr:row>
      <xdr:rowOff>113405</xdr:rowOff>
    </xdr:to>
    <xdr:cxnSp macro="">
      <xdr:nvCxnSpPr>
        <xdr:cNvPr id="139" name="直線コネクタ 138">
          <a:extLst>
            <a:ext uri="{FF2B5EF4-FFF2-40B4-BE49-F238E27FC236}">
              <a16:creationId xmlns:a16="http://schemas.microsoft.com/office/drawing/2014/main" id="{543C6C6D-5C58-4D97-A7D1-9C5636C09815}"/>
            </a:ext>
          </a:extLst>
        </xdr:cNvPr>
        <xdr:cNvCxnSpPr/>
      </xdr:nvCxnSpPr>
      <xdr:spPr>
        <a:xfrm>
          <a:off x="14706600" y="67142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24</xdr:row>
      <xdr:rowOff>150330</xdr:rowOff>
    </xdr:from>
    <xdr:ext cx="340478" cy="259045"/>
    <xdr:sp macro="" textlink="">
      <xdr:nvSpPr>
        <xdr:cNvPr id="140" name="債務償還比率最大値テキスト">
          <a:extLst>
            <a:ext uri="{FF2B5EF4-FFF2-40B4-BE49-F238E27FC236}">
              <a16:creationId xmlns:a16="http://schemas.microsoft.com/office/drawing/2014/main" id="{A976569E-6BCF-418D-B31C-68FAD0F95210}"/>
            </a:ext>
          </a:extLst>
        </xdr:cNvPr>
        <xdr:cNvSpPr txBox="1"/>
      </xdr:nvSpPr>
      <xdr:spPr>
        <a:xfrm>
          <a:off x="14846300" y="5036655"/>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26</xdr:row>
      <xdr:rowOff>32203</xdr:rowOff>
    </xdr:from>
    <xdr:to>
      <xdr:col>76</xdr:col>
      <xdr:colOff>111125</xdr:colOff>
      <xdr:row>26</xdr:row>
      <xdr:rowOff>32203</xdr:rowOff>
    </xdr:to>
    <xdr:cxnSp macro="">
      <xdr:nvCxnSpPr>
        <xdr:cNvPr id="141" name="直線コネクタ 140">
          <a:extLst>
            <a:ext uri="{FF2B5EF4-FFF2-40B4-BE49-F238E27FC236}">
              <a16:creationId xmlns:a16="http://schemas.microsoft.com/office/drawing/2014/main" id="{6BD3684F-E956-4482-8749-19AD2420B897}"/>
            </a:ext>
          </a:extLst>
        </xdr:cNvPr>
        <xdr:cNvCxnSpPr/>
      </xdr:nvCxnSpPr>
      <xdr:spPr>
        <a:xfrm>
          <a:off x="14706600" y="5261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27</xdr:row>
      <xdr:rowOff>115696</xdr:rowOff>
    </xdr:from>
    <xdr:ext cx="469744" cy="259045"/>
    <xdr:sp macro="" textlink="">
      <xdr:nvSpPr>
        <xdr:cNvPr id="142" name="債務償還比率平均値テキスト">
          <a:extLst>
            <a:ext uri="{FF2B5EF4-FFF2-40B4-BE49-F238E27FC236}">
              <a16:creationId xmlns:a16="http://schemas.microsoft.com/office/drawing/2014/main" id="{DF8CD9C1-D0F3-469F-9821-7B8592E28E00}"/>
            </a:ext>
          </a:extLst>
        </xdr:cNvPr>
        <xdr:cNvSpPr txBox="1"/>
      </xdr:nvSpPr>
      <xdr:spPr>
        <a:xfrm>
          <a:off x="14846300" y="551637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441.9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28</xdr:row>
      <xdr:rowOff>92819</xdr:rowOff>
    </xdr:from>
    <xdr:to>
      <xdr:col>76</xdr:col>
      <xdr:colOff>73025</xdr:colOff>
      <xdr:row>29</xdr:row>
      <xdr:rowOff>22969</xdr:rowOff>
    </xdr:to>
    <xdr:sp macro="" textlink="">
      <xdr:nvSpPr>
        <xdr:cNvPr id="143" name="フローチャート: 判断 142">
          <a:extLst>
            <a:ext uri="{FF2B5EF4-FFF2-40B4-BE49-F238E27FC236}">
              <a16:creationId xmlns:a16="http://schemas.microsoft.com/office/drawing/2014/main" id="{1AA4DF8A-B482-4525-AF79-11A3BF997E3C}"/>
            </a:ext>
          </a:extLst>
        </xdr:cNvPr>
        <xdr:cNvSpPr/>
      </xdr:nvSpPr>
      <xdr:spPr>
        <a:xfrm>
          <a:off x="14744700" y="56649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22225</xdr:colOff>
      <xdr:row>28</xdr:row>
      <xdr:rowOff>96212</xdr:rowOff>
    </xdr:from>
    <xdr:to>
      <xdr:col>72</xdr:col>
      <xdr:colOff>123825</xdr:colOff>
      <xdr:row>29</xdr:row>
      <xdr:rowOff>26362</xdr:rowOff>
    </xdr:to>
    <xdr:sp macro="" textlink="">
      <xdr:nvSpPr>
        <xdr:cNvPr id="144" name="フローチャート: 判断 143">
          <a:extLst>
            <a:ext uri="{FF2B5EF4-FFF2-40B4-BE49-F238E27FC236}">
              <a16:creationId xmlns:a16="http://schemas.microsoft.com/office/drawing/2014/main" id="{A711E3CB-3E3F-450E-98A3-CBD073CBB653}"/>
            </a:ext>
          </a:extLst>
        </xdr:cNvPr>
        <xdr:cNvSpPr/>
      </xdr:nvSpPr>
      <xdr:spPr>
        <a:xfrm>
          <a:off x="14033500" y="56683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22225</xdr:colOff>
      <xdr:row>28</xdr:row>
      <xdr:rowOff>100427</xdr:rowOff>
    </xdr:from>
    <xdr:to>
      <xdr:col>68</xdr:col>
      <xdr:colOff>123825</xdr:colOff>
      <xdr:row>29</xdr:row>
      <xdr:rowOff>30577</xdr:rowOff>
    </xdr:to>
    <xdr:sp macro="" textlink="">
      <xdr:nvSpPr>
        <xdr:cNvPr id="145" name="フローチャート: 判断 144">
          <a:extLst>
            <a:ext uri="{FF2B5EF4-FFF2-40B4-BE49-F238E27FC236}">
              <a16:creationId xmlns:a16="http://schemas.microsoft.com/office/drawing/2014/main" id="{F8242730-A3B4-4579-AFEF-302E8D0AFEB6}"/>
            </a:ext>
          </a:extLst>
        </xdr:cNvPr>
        <xdr:cNvSpPr/>
      </xdr:nvSpPr>
      <xdr:spPr>
        <a:xfrm>
          <a:off x="13271500" y="56725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22225</xdr:colOff>
      <xdr:row>28</xdr:row>
      <xdr:rowOff>57658</xdr:rowOff>
    </xdr:from>
    <xdr:to>
      <xdr:col>64</xdr:col>
      <xdr:colOff>123825</xdr:colOff>
      <xdr:row>28</xdr:row>
      <xdr:rowOff>159258</xdr:rowOff>
    </xdr:to>
    <xdr:sp macro="" textlink="">
      <xdr:nvSpPr>
        <xdr:cNvPr id="146" name="フローチャート: 判断 145">
          <a:extLst>
            <a:ext uri="{FF2B5EF4-FFF2-40B4-BE49-F238E27FC236}">
              <a16:creationId xmlns:a16="http://schemas.microsoft.com/office/drawing/2014/main" id="{E628E408-80A2-4476-B9C6-C6506437B05F}"/>
            </a:ext>
          </a:extLst>
        </xdr:cNvPr>
        <xdr:cNvSpPr/>
      </xdr:nvSpPr>
      <xdr:spPr>
        <a:xfrm>
          <a:off x="12509500" y="56297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22225</xdr:colOff>
      <xdr:row>29</xdr:row>
      <xdr:rowOff>38366</xdr:rowOff>
    </xdr:from>
    <xdr:to>
      <xdr:col>60</xdr:col>
      <xdr:colOff>123825</xdr:colOff>
      <xdr:row>29</xdr:row>
      <xdr:rowOff>139966</xdr:rowOff>
    </xdr:to>
    <xdr:sp macro="" textlink="">
      <xdr:nvSpPr>
        <xdr:cNvPr id="147" name="フローチャート: 判断 146">
          <a:extLst>
            <a:ext uri="{FF2B5EF4-FFF2-40B4-BE49-F238E27FC236}">
              <a16:creationId xmlns:a16="http://schemas.microsoft.com/office/drawing/2014/main" id="{E80F77F9-848F-4B05-B1EC-F8A2A5664DC3}"/>
            </a:ext>
          </a:extLst>
        </xdr:cNvPr>
        <xdr:cNvSpPr/>
      </xdr:nvSpPr>
      <xdr:spPr>
        <a:xfrm>
          <a:off x="11747500" y="57819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macro="" textlink="">
      <xdr:nvSpPr>
        <xdr:cNvPr id="148" name="テキスト ボックス 147">
          <a:extLst>
            <a:ext uri="{FF2B5EF4-FFF2-40B4-BE49-F238E27FC236}">
              <a16:creationId xmlns:a16="http://schemas.microsoft.com/office/drawing/2014/main" id="{D36205E0-AD06-4CB6-941B-587A7CA96658}"/>
            </a:ext>
          </a:extLst>
        </xdr:cNvPr>
        <xdr:cNvSpPr txBox="1"/>
      </xdr:nvSpPr>
      <xdr:spPr>
        <a:xfrm>
          <a:off x="14617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R06</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macro="" textlink="">
      <xdr:nvSpPr>
        <xdr:cNvPr id="149" name="テキスト ボックス 148">
          <a:extLst>
            <a:ext uri="{FF2B5EF4-FFF2-40B4-BE49-F238E27FC236}">
              <a16:creationId xmlns:a16="http://schemas.microsoft.com/office/drawing/2014/main" id="{8E6BAA1C-C320-4F03-8B32-8D88A1666E12}"/>
            </a:ext>
          </a:extLst>
        </xdr:cNvPr>
        <xdr:cNvSpPr txBox="1"/>
      </xdr:nvSpPr>
      <xdr:spPr>
        <a:xfrm>
          <a:off x="13906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macro="" textlink="">
      <xdr:nvSpPr>
        <xdr:cNvPr id="150" name="テキスト ボックス 149">
          <a:extLst>
            <a:ext uri="{FF2B5EF4-FFF2-40B4-BE49-F238E27FC236}">
              <a16:creationId xmlns:a16="http://schemas.microsoft.com/office/drawing/2014/main" id="{5E76E1B5-D261-4866-BA89-414562C06BF9}"/>
            </a:ext>
          </a:extLst>
        </xdr:cNvPr>
        <xdr:cNvSpPr txBox="1"/>
      </xdr:nvSpPr>
      <xdr:spPr>
        <a:xfrm>
          <a:off x="13144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R04</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macro="" textlink="">
      <xdr:nvSpPr>
        <xdr:cNvPr id="151" name="テキスト ボックス 150">
          <a:extLst>
            <a:ext uri="{FF2B5EF4-FFF2-40B4-BE49-F238E27FC236}">
              <a16:creationId xmlns:a16="http://schemas.microsoft.com/office/drawing/2014/main" id="{A91D21BE-839D-4DFF-9BC1-7AE929010521}"/>
            </a:ext>
          </a:extLst>
        </xdr:cNvPr>
        <xdr:cNvSpPr txBox="1"/>
      </xdr:nvSpPr>
      <xdr:spPr>
        <a:xfrm>
          <a:off x="12382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macro="" textlink="">
      <xdr:nvSpPr>
        <xdr:cNvPr id="152" name="テキスト ボックス 151">
          <a:extLst>
            <a:ext uri="{FF2B5EF4-FFF2-40B4-BE49-F238E27FC236}">
              <a16:creationId xmlns:a16="http://schemas.microsoft.com/office/drawing/2014/main" id="{1FF8A24B-6D85-4262-BE17-98EF81CBB042}"/>
            </a:ext>
          </a:extLst>
        </xdr:cNvPr>
        <xdr:cNvSpPr txBox="1"/>
      </xdr:nvSpPr>
      <xdr:spPr>
        <a:xfrm>
          <a:off x="11620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28</xdr:row>
      <xdr:rowOff>153579</xdr:rowOff>
    </xdr:from>
    <xdr:to>
      <xdr:col>76</xdr:col>
      <xdr:colOff>73025</xdr:colOff>
      <xdr:row>29</xdr:row>
      <xdr:rowOff>83729</xdr:rowOff>
    </xdr:to>
    <xdr:sp macro="" textlink="">
      <xdr:nvSpPr>
        <xdr:cNvPr id="153" name="楕円 152">
          <a:extLst>
            <a:ext uri="{FF2B5EF4-FFF2-40B4-BE49-F238E27FC236}">
              <a16:creationId xmlns:a16="http://schemas.microsoft.com/office/drawing/2014/main" id="{53275C93-795A-4155-8A87-6DC40E1C0E30}"/>
            </a:ext>
          </a:extLst>
        </xdr:cNvPr>
        <xdr:cNvSpPr/>
      </xdr:nvSpPr>
      <xdr:spPr>
        <a:xfrm>
          <a:off x="14744700" y="57257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73025</xdr:colOff>
      <xdr:row>28</xdr:row>
      <xdr:rowOff>132006</xdr:rowOff>
    </xdr:from>
    <xdr:ext cx="469744" cy="259045"/>
    <xdr:sp macro="" textlink="">
      <xdr:nvSpPr>
        <xdr:cNvPr id="154" name="債務償還比率該当値テキスト">
          <a:extLst>
            <a:ext uri="{FF2B5EF4-FFF2-40B4-BE49-F238E27FC236}">
              <a16:creationId xmlns:a16="http://schemas.microsoft.com/office/drawing/2014/main" id="{4FC772B4-8C6E-4484-B8B9-595BE5C325C1}"/>
            </a:ext>
          </a:extLst>
        </xdr:cNvPr>
        <xdr:cNvSpPr txBox="1"/>
      </xdr:nvSpPr>
      <xdr:spPr>
        <a:xfrm>
          <a:off x="14846300" y="57041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501.0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22225</xdr:colOff>
      <xdr:row>27</xdr:row>
      <xdr:rowOff>168347</xdr:rowOff>
    </xdr:from>
    <xdr:to>
      <xdr:col>72</xdr:col>
      <xdr:colOff>123825</xdr:colOff>
      <xdr:row>28</xdr:row>
      <xdr:rowOff>98497</xdr:rowOff>
    </xdr:to>
    <xdr:sp macro="" textlink="">
      <xdr:nvSpPr>
        <xdr:cNvPr id="155" name="楕円 154">
          <a:extLst>
            <a:ext uri="{FF2B5EF4-FFF2-40B4-BE49-F238E27FC236}">
              <a16:creationId xmlns:a16="http://schemas.microsoft.com/office/drawing/2014/main" id="{C6815440-751C-4BE3-862C-B7E69E5162B1}"/>
            </a:ext>
          </a:extLst>
        </xdr:cNvPr>
        <xdr:cNvSpPr/>
      </xdr:nvSpPr>
      <xdr:spPr>
        <a:xfrm>
          <a:off x="14033500" y="55690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73025</xdr:colOff>
      <xdr:row>28</xdr:row>
      <xdr:rowOff>47697</xdr:rowOff>
    </xdr:from>
    <xdr:to>
      <xdr:col>76</xdr:col>
      <xdr:colOff>22225</xdr:colOff>
      <xdr:row>29</xdr:row>
      <xdr:rowOff>32929</xdr:rowOff>
    </xdr:to>
    <xdr:cxnSp macro="">
      <xdr:nvCxnSpPr>
        <xdr:cNvPr id="156" name="直線コネクタ 155">
          <a:extLst>
            <a:ext uri="{FF2B5EF4-FFF2-40B4-BE49-F238E27FC236}">
              <a16:creationId xmlns:a16="http://schemas.microsoft.com/office/drawing/2014/main" id="{16DBE0A9-A48F-40B6-9719-E2C34B948728}"/>
            </a:ext>
          </a:extLst>
        </xdr:cNvPr>
        <xdr:cNvCxnSpPr/>
      </xdr:nvCxnSpPr>
      <xdr:spPr>
        <a:xfrm>
          <a:off x="14084300" y="5619822"/>
          <a:ext cx="711200" cy="1566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22225</xdr:colOff>
      <xdr:row>28</xdr:row>
      <xdr:rowOff>32470</xdr:rowOff>
    </xdr:from>
    <xdr:to>
      <xdr:col>68</xdr:col>
      <xdr:colOff>123825</xdr:colOff>
      <xdr:row>28</xdr:row>
      <xdr:rowOff>134070</xdr:rowOff>
    </xdr:to>
    <xdr:sp macro="" textlink="">
      <xdr:nvSpPr>
        <xdr:cNvPr id="157" name="楕円 156">
          <a:extLst>
            <a:ext uri="{FF2B5EF4-FFF2-40B4-BE49-F238E27FC236}">
              <a16:creationId xmlns:a16="http://schemas.microsoft.com/office/drawing/2014/main" id="{AA98B751-28F4-40BE-B180-DDCC3DC0A424}"/>
            </a:ext>
          </a:extLst>
        </xdr:cNvPr>
        <xdr:cNvSpPr/>
      </xdr:nvSpPr>
      <xdr:spPr>
        <a:xfrm>
          <a:off x="13271500" y="56045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73025</xdr:colOff>
      <xdr:row>28</xdr:row>
      <xdr:rowOff>47697</xdr:rowOff>
    </xdr:from>
    <xdr:to>
      <xdr:col>72</xdr:col>
      <xdr:colOff>73025</xdr:colOff>
      <xdr:row>28</xdr:row>
      <xdr:rowOff>83270</xdr:rowOff>
    </xdr:to>
    <xdr:cxnSp macro="">
      <xdr:nvCxnSpPr>
        <xdr:cNvPr id="158" name="直線コネクタ 157">
          <a:extLst>
            <a:ext uri="{FF2B5EF4-FFF2-40B4-BE49-F238E27FC236}">
              <a16:creationId xmlns:a16="http://schemas.microsoft.com/office/drawing/2014/main" id="{FB7BA329-9517-450D-846A-6044CB1A610B}"/>
            </a:ext>
          </a:extLst>
        </xdr:cNvPr>
        <xdr:cNvCxnSpPr/>
      </xdr:nvCxnSpPr>
      <xdr:spPr>
        <a:xfrm flipV="1">
          <a:off x="13322300" y="5619822"/>
          <a:ext cx="762000" cy="355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64</xdr:col>
      <xdr:colOff>22225</xdr:colOff>
      <xdr:row>28</xdr:row>
      <xdr:rowOff>14581</xdr:rowOff>
    </xdr:from>
    <xdr:to>
      <xdr:col>64</xdr:col>
      <xdr:colOff>123825</xdr:colOff>
      <xdr:row>28</xdr:row>
      <xdr:rowOff>116181</xdr:rowOff>
    </xdr:to>
    <xdr:sp macro="" textlink="">
      <xdr:nvSpPr>
        <xdr:cNvPr id="159" name="楕円 158">
          <a:extLst>
            <a:ext uri="{FF2B5EF4-FFF2-40B4-BE49-F238E27FC236}">
              <a16:creationId xmlns:a16="http://schemas.microsoft.com/office/drawing/2014/main" id="{905547C6-3381-49BB-A28F-EB3D56408B91}"/>
            </a:ext>
          </a:extLst>
        </xdr:cNvPr>
        <xdr:cNvSpPr/>
      </xdr:nvSpPr>
      <xdr:spPr>
        <a:xfrm>
          <a:off x="12509500" y="55867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73025</xdr:colOff>
      <xdr:row>28</xdr:row>
      <xdr:rowOff>65381</xdr:rowOff>
    </xdr:from>
    <xdr:to>
      <xdr:col>68</xdr:col>
      <xdr:colOff>73025</xdr:colOff>
      <xdr:row>28</xdr:row>
      <xdr:rowOff>83270</xdr:rowOff>
    </xdr:to>
    <xdr:cxnSp macro="">
      <xdr:nvCxnSpPr>
        <xdr:cNvPr id="160" name="直線コネクタ 159">
          <a:extLst>
            <a:ext uri="{FF2B5EF4-FFF2-40B4-BE49-F238E27FC236}">
              <a16:creationId xmlns:a16="http://schemas.microsoft.com/office/drawing/2014/main" id="{55E4DF6D-B484-4E79-88F8-6CE9FCA65158}"/>
            </a:ext>
          </a:extLst>
        </xdr:cNvPr>
        <xdr:cNvCxnSpPr/>
      </xdr:nvCxnSpPr>
      <xdr:spPr>
        <a:xfrm>
          <a:off x="12560300" y="5637506"/>
          <a:ext cx="762000" cy="178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60</xdr:col>
      <xdr:colOff>22225</xdr:colOff>
      <xdr:row>29</xdr:row>
      <xdr:rowOff>46488</xdr:rowOff>
    </xdr:from>
    <xdr:to>
      <xdr:col>60</xdr:col>
      <xdr:colOff>123825</xdr:colOff>
      <xdr:row>29</xdr:row>
      <xdr:rowOff>148088</xdr:rowOff>
    </xdr:to>
    <xdr:sp macro="" textlink="">
      <xdr:nvSpPr>
        <xdr:cNvPr id="161" name="楕円 160">
          <a:extLst>
            <a:ext uri="{FF2B5EF4-FFF2-40B4-BE49-F238E27FC236}">
              <a16:creationId xmlns:a16="http://schemas.microsoft.com/office/drawing/2014/main" id="{22C60294-06A3-4739-9617-9AE24AD2C306}"/>
            </a:ext>
          </a:extLst>
        </xdr:cNvPr>
        <xdr:cNvSpPr/>
      </xdr:nvSpPr>
      <xdr:spPr>
        <a:xfrm>
          <a:off x="11747500" y="57900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73025</xdr:colOff>
      <xdr:row>28</xdr:row>
      <xdr:rowOff>65381</xdr:rowOff>
    </xdr:from>
    <xdr:to>
      <xdr:col>64</xdr:col>
      <xdr:colOff>73025</xdr:colOff>
      <xdr:row>29</xdr:row>
      <xdr:rowOff>97288</xdr:rowOff>
    </xdr:to>
    <xdr:cxnSp macro="">
      <xdr:nvCxnSpPr>
        <xdr:cNvPr id="162" name="直線コネクタ 161">
          <a:extLst>
            <a:ext uri="{FF2B5EF4-FFF2-40B4-BE49-F238E27FC236}">
              <a16:creationId xmlns:a16="http://schemas.microsoft.com/office/drawing/2014/main" id="{A9CFFF62-D2A4-4464-ADD2-A12616CE38BC}"/>
            </a:ext>
          </a:extLst>
        </xdr:cNvPr>
        <xdr:cNvCxnSpPr/>
      </xdr:nvCxnSpPr>
      <xdr:spPr>
        <a:xfrm flipV="1">
          <a:off x="11798300" y="5637506"/>
          <a:ext cx="762000" cy="2033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71</xdr:col>
      <xdr:colOff>15952</xdr:colOff>
      <xdr:row>29</xdr:row>
      <xdr:rowOff>17489</xdr:rowOff>
    </xdr:from>
    <xdr:ext cx="469744" cy="259045"/>
    <xdr:sp macro="" textlink="">
      <xdr:nvSpPr>
        <xdr:cNvPr id="163" name="n_1aveValue債務償還比率">
          <a:extLst>
            <a:ext uri="{FF2B5EF4-FFF2-40B4-BE49-F238E27FC236}">
              <a16:creationId xmlns:a16="http://schemas.microsoft.com/office/drawing/2014/main" id="{60B2DE08-4A16-463D-B60D-D97833CDA6E2}"/>
            </a:ext>
          </a:extLst>
        </xdr:cNvPr>
        <xdr:cNvSpPr txBox="1"/>
      </xdr:nvSpPr>
      <xdr:spPr>
        <a:xfrm>
          <a:off x="13836727" y="57610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29</xdr:row>
      <xdr:rowOff>21704</xdr:rowOff>
    </xdr:from>
    <xdr:ext cx="469744" cy="259045"/>
    <xdr:sp macro="" textlink="">
      <xdr:nvSpPr>
        <xdr:cNvPr id="164" name="n_2aveValue債務償還比率">
          <a:extLst>
            <a:ext uri="{FF2B5EF4-FFF2-40B4-BE49-F238E27FC236}">
              <a16:creationId xmlns:a16="http://schemas.microsoft.com/office/drawing/2014/main" id="{A86999A5-EEDC-449C-B47E-29BF6894E2AF}"/>
            </a:ext>
          </a:extLst>
        </xdr:cNvPr>
        <xdr:cNvSpPr txBox="1"/>
      </xdr:nvSpPr>
      <xdr:spPr>
        <a:xfrm>
          <a:off x="13087427" y="57652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28</xdr:row>
      <xdr:rowOff>150385</xdr:rowOff>
    </xdr:from>
    <xdr:ext cx="469744" cy="259045"/>
    <xdr:sp macro="" textlink="">
      <xdr:nvSpPr>
        <xdr:cNvPr id="165" name="n_3aveValue債務償還比率">
          <a:extLst>
            <a:ext uri="{FF2B5EF4-FFF2-40B4-BE49-F238E27FC236}">
              <a16:creationId xmlns:a16="http://schemas.microsoft.com/office/drawing/2014/main" id="{35FEFD07-92BA-47E9-9E0D-A5CBCF3315AD}"/>
            </a:ext>
          </a:extLst>
        </xdr:cNvPr>
        <xdr:cNvSpPr txBox="1"/>
      </xdr:nvSpPr>
      <xdr:spPr>
        <a:xfrm>
          <a:off x="12325427" y="57225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27</xdr:row>
      <xdr:rowOff>156493</xdr:rowOff>
    </xdr:from>
    <xdr:ext cx="469744" cy="259045"/>
    <xdr:sp macro="" textlink="">
      <xdr:nvSpPr>
        <xdr:cNvPr id="166" name="n_4aveValue債務償還比率">
          <a:extLst>
            <a:ext uri="{FF2B5EF4-FFF2-40B4-BE49-F238E27FC236}">
              <a16:creationId xmlns:a16="http://schemas.microsoft.com/office/drawing/2014/main" id="{11217484-CE69-4A17-9472-E8DE59693A99}"/>
            </a:ext>
          </a:extLst>
        </xdr:cNvPr>
        <xdr:cNvSpPr txBox="1"/>
      </xdr:nvSpPr>
      <xdr:spPr>
        <a:xfrm>
          <a:off x="11563427" y="55571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15952</xdr:colOff>
      <xdr:row>26</xdr:row>
      <xdr:rowOff>115024</xdr:rowOff>
    </xdr:from>
    <xdr:ext cx="469744" cy="259045"/>
    <xdr:sp macro="" textlink="">
      <xdr:nvSpPr>
        <xdr:cNvPr id="167" name="n_1mainValue債務償還比率">
          <a:extLst>
            <a:ext uri="{FF2B5EF4-FFF2-40B4-BE49-F238E27FC236}">
              <a16:creationId xmlns:a16="http://schemas.microsoft.com/office/drawing/2014/main" id="{D164BF63-A537-4319-9816-FDF8285946A7}"/>
            </a:ext>
          </a:extLst>
        </xdr:cNvPr>
        <xdr:cNvSpPr txBox="1"/>
      </xdr:nvSpPr>
      <xdr:spPr>
        <a:xfrm>
          <a:off x="13836727" y="53442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26</xdr:row>
      <xdr:rowOff>150597</xdr:rowOff>
    </xdr:from>
    <xdr:ext cx="469744" cy="259045"/>
    <xdr:sp macro="" textlink="">
      <xdr:nvSpPr>
        <xdr:cNvPr id="168" name="n_2mainValue債務償還比率">
          <a:extLst>
            <a:ext uri="{FF2B5EF4-FFF2-40B4-BE49-F238E27FC236}">
              <a16:creationId xmlns:a16="http://schemas.microsoft.com/office/drawing/2014/main" id="{C9B4A349-ABD0-4E5A-9662-7930DE8F127D}"/>
            </a:ext>
          </a:extLst>
        </xdr:cNvPr>
        <xdr:cNvSpPr txBox="1"/>
      </xdr:nvSpPr>
      <xdr:spPr>
        <a:xfrm>
          <a:off x="13087427" y="53798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26</xdr:row>
      <xdr:rowOff>132708</xdr:rowOff>
    </xdr:from>
    <xdr:ext cx="469744" cy="259045"/>
    <xdr:sp macro="" textlink="">
      <xdr:nvSpPr>
        <xdr:cNvPr id="169" name="n_3mainValue債務償還比率">
          <a:extLst>
            <a:ext uri="{FF2B5EF4-FFF2-40B4-BE49-F238E27FC236}">
              <a16:creationId xmlns:a16="http://schemas.microsoft.com/office/drawing/2014/main" id="{D8F1E2A2-2A23-4BAB-83BA-8FB4DA696936}"/>
            </a:ext>
          </a:extLst>
        </xdr:cNvPr>
        <xdr:cNvSpPr txBox="1"/>
      </xdr:nvSpPr>
      <xdr:spPr>
        <a:xfrm>
          <a:off x="12325427" y="53619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29</xdr:row>
      <xdr:rowOff>139215</xdr:rowOff>
    </xdr:from>
    <xdr:ext cx="469744" cy="259045"/>
    <xdr:sp macro="" textlink="">
      <xdr:nvSpPr>
        <xdr:cNvPr id="170" name="n_4mainValue債務償還比率">
          <a:extLst>
            <a:ext uri="{FF2B5EF4-FFF2-40B4-BE49-F238E27FC236}">
              <a16:creationId xmlns:a16="http://schemas.microsoft.com/office/drawing/2014/main" id="{9B966416-14B5-4DA7-A7D5-6968586CBB24}"/>
            </a:ext>
          </a:extLst>
        </xdr:cNvPr>
        <xdr:cNvSpPr txBox="1"/>
      </xdr:nvSpPr>
      <xdr:spPr>
        <a:xfrm>
          <a:off x="11563427" y="58827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71" name="正方形/長方形 170">
          <a:extLst>
            <a:ext uri="{FF2B5EF4-FFF2-40B4-BE49-F238E27FC236}">
              <a16:creationId xmlns:a16="http://schemas.microsoft.com/office/drawing/2014/main" id="{0AC3D693-D333-42BB-AD0F-A4AB967F7A0D}"/>
            </a:ext>
          </a:extLst>
        </xdr:cNvPr>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macro="" textlink="">
      <xdr:nvSpPr>
        <xdr:cNvPr id="172" name="正方形/長方形 171">
          <a:extLst>
            <a:ext uri="{FF2B5EF4-FFF2-40B4-BE49-F238E27FC236}">
              <a16:creationId xmlns:a16="http://schemas.microsoft.com/office/drawing/2014/main" id="{847E6637-BDBB-403F-B83E-45855482C926}"/>
            </a:ext>
          </a:extLst>
        </xdr:cNvPr>
        <xdr:cNvSpPr/>
      </xdr:nvSpPr>
      <xdr:spPr>
        <a:xfrm>
          <a:off x="1270000" y="1181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macro="" textlink="">
      <xdr:nvSpPr>
        <xdr:cNvPr id="173" name="テキスト ボックス 172">
          <a:extLst>
            <a:ext uri="{FF2B5EF4-FFF2-40B4-BE49-F238E27FC236}">
              <a16:creationId xmlns:a16="http://schemas.microsoft.com/office/drawing/2014/main" id="{12DD1527-35C0-4712-93C2-755604B51B1A}"/>
            </a:ext>
          </a:extLst>
        </xdr:cNvPr>
        <xdr:cNvSpPr txBox="1"/>
      </xdr:nvSpPr>
      <xdr:spPr>
        <a:xfrm>
          <a:off x="914400" y="8255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macro="" textlink="">
      <xdr:nvSpPr>
        <xdr:cNvPr id="174" name="テキスト ボックス 173">
          <a:extLst>
            <a:ext uri="{FF2B5EF4-FFF2-40B4-BE49-F238E27FC236}">
              <a16:creationId xmlns:a16="http://schemas.microsoft.com/office/drawing/2014/main" id="{4679BDC8-AF54-46F0-9192-F23862E24B23}"/>
            </a:ext>
          </a:extLst>
        </xdr:cNvPr>
        <xdr:cNvSpPr txBox="1"/>
      </xdr:nvSpPr>
      <xdr:spPr>
        <a:xfrm>
          <a:off x="6985000" y="10922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macro="" textlink="">
      <xdr:nvSpPr>
        <xdr:cNvPr id="175" name="テキスト ボックス 174">
          <a:extLst>
            <a:ext uri="{FF2B5EF4-FFF2-40B4-BE49-F238E27FC236}">
              <a16:creationId xmlns:a16="http://schemas.microsoft.com/office/drawing/2014/main" id="{F12A1421-6EB2-4669-BAA6-64788618757D}"/>
            </a:ext>
          </a:extLst>
        </xdr:cNvPr>
        <xdr:cNvSpPr txBox="1"/>
      </xdr:nvSpPr>
      <xdr:spPr>
        <a:xfrm>
          <a:off x="914400" y="120396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macro="" textlink="">
      <xdr:nvSpPr>
        <xdr:cNvPr id="176" name="テキスト ボックス 175">
          <a:extLst>
            <a:ext uri="{FF2B5EF4-FFF2-40B4-BE49-F238E27FC236}">
              <a16:creationId xmlns:a16="http://schemas.microsoft.com/office/drawing/2014/main" id="{04D2AB88-4B92-4333-B05C-7F02FF52E9B2}"/>
            </a:ext>
          </a:extLst>
        </xdr:cNvPr>
        <xdr:cNvSpPr txBox="1"/>
      </xdr:nvSpPr>
      <xdr:spPr>
        <a:xfrm>
          <a:off x="6985000" y="14795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B57F33EB-91F7-41BD-852F-645601AF6AA2}"/>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ACB792BC-566B-4940-8763-D992DF3A2DC8}"/>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9CD425C4-5479-41C4-9920-543090CC726E}"/>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EC7D4523-3C30-4E02-B023-AB8E21D4E724}"/>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香川県三木町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4923F98F-7A16-482F-9559-3FA0788D5775}"/>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CCA624EA-04FF-4E72-A2F2-3FDAD1526796}"/>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E4B3AE56-9C1B-4141-B764-1F9FF94276F3}"/>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C5B6322B-3E3C-4306-9276-EFFA258E4172}"/>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2D5306BA-74E4-4627-BE14-9D857A7476D9}"/>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FF7EEDB3-56BF-4CED-963E-898DB1ACB0CD}"/>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26,877
26,556
75.78
15,095,663
14,497,013
553,605
6,582,035
8,376,573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693973BC-E441-405E-8533-F80B910FD0F6}"/>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6E2E554C-F2FC-4DB0-AF5A-06C353D7C92C}"/>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E820BFB5-4DCB-475C-B181-29F571E080C4}"/>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7.2
11.7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805F3C47-7FE2-4870-B2FF-619011AD07C7}"/>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E7A25EB3-E4FD-499F-8F47-A613D00C4282}"/>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a:extLst>
            <a:ext uri="{FF2B5EF4-FFF2-40B4-BE49-F238E27FC236}">
              <a16:creationId xmlns:a16="http://schemas.microsoft.com/office/drawing/2014/main" id="{B46C9310-26EA-47D3-A375-993AE6399249}"/>
            </a:ext>
          </a:extLst>
        </xdr:cNvPr>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2A973676-50A4-486F-9929-74C38157B8A9}"/>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C1CA7E34-EDE2-4974-AFA1-B79016CE8859}"/>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13809C21-EF8A-4E20-8DB6-CABF35E2997D}"/>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564BF4A0-88CD-402E-8726-C8257BDE11C6}"/>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647D6B96-3870-4898-BACB-47B8B6DC827D}"/>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3ED17852-7946-4D9C-B64F-9D3ADD0DB44F}"/>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A751E164-7A0D-4D69-9DF8-CF56EDB39AF0}"/>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664CF2D3-607D-4778-A225-7032EA885F74}"/>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AA8CC48F-2700-475F-A513-D7AFD312AE27}"/>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D6A2B3BB-2A8E-4690-86EE-665A31DF80B4}"/>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661A0743-E9BA-4B83-9874-40D489A1BB7A}"/>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2457C37B-93A2-4E9D-BBFB-5C96D2AED94C}"/>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27F69CBC-D162-461C-ADB8-A9FC2686F04C}"/>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a:extLst>
            <a:ext uri="{FF2B5EF4-FFF2-40B4-BE49-F238E27FC236}">
              <a16:creationId xmlns:a16="http://schemas.microsoft.com/office/drawing/2014/main" id="{D34E3A65-16AF-4036-8EDC-619F92950A71}"/>
            </a:ext>
          </a:extLst>
        </xdr:cNvPr>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29335D9A-500E-46E1-86BE-C768C66D4B4D}"/>
            </a:ext>
          </a:extLst>
        </xdr:cNvPr>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2DDD83E7-87FA-440B-A83F-CBFC91BAE5D4}"/>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66CBDF18-7F86-41EA-ACF4-EA8003F68382}"/>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228FB0D9-7725-40C9-A91F-75AD4154EFE9}"/>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7839B418-BFB4-4484-8120-40983437BFAD}"/>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86D3B7A4-6260-47B5-BD9E-7C260EE15727}"/>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108079C4-B069-41ED-9F28-7AB8F2103F56}"/>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44652B88-8D44-4FBA-AC64-E700FE3F62E2}"/>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5EFF6D17-25DA-4573-B3D6-4B00FD38F741}"/>
            </a:ext>
          </a:extLst>
        </xdr:cNvPr>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1" name="テキスト ボックス 40">
          <a:extLst>
            <a:ext uri="{FF2B5EF4-FFF2-40B4-BE49-F238E27FC236}">
              <a16:creationId xmlns:a16="http://schemas.microsoft.com/office/drawing/2014/main" id="{FAB45287-C745-4189-A56B-79DA1244EDB9}"/>
            </a:ext>
          </a:extLst>
        </xdr:cNvPr>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a:extLst>
            <a:ext uri="{FF2B5EF4-FFF2-40B4-BE49-F238E27FC236}">
              <a16:creationId xmlns:a16="http://schemas.microsoft.com/office/drawing/2014/main" id="{6F70D280-AF3C-4492-9023-19E348000E0C}"/>
            </a:ext>
          </a:extLst>
        </xdr:cNvPr>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macro="" textlink="">
      <xdr:nvSpPr>
        <xdr:cNvPr id="43" name="テキスト ボックス 42">
          <a:extLst>
            <a:ext uri="{FF2B5EF4-FFF2-40B4-BE49-F238E27FC236}">
              <a16:creationId xmlns:a16="http://schemas.microsoft.com/office/drawing/2014/main" id="{348DEA26-0F39-4617-B177-743AD524EF2D}"/>
            </a:ext>
          </a:extLst>
        </xdr:cNvPr>
        <xdr:cNvSpPr txBox="1"/>
      </xdr:nvSpPr>
      <xdr:spPr>
        <a:xfrm>
          <a:off x="294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133350</xdr:rowOff>
    </xdr:from>
    <xdr:to>
      <xdr:col>28</xdr:col>
      <xdr:colOff>114300</xdr:colOff>
      <xdr:row>41</xdr:row>
      <xdr:rowOff>133350</xdr:rowOff>
    </xdr:to>
    <xdr:cxnSp macro="">
      <xdr:nvCxnSpPr>
        <xdr:cNvPr id="44" name="直線コネクタ 43">
          <a:extLst>
            <a:ext uri="{FF2B5EF4-FFF2-40B4-BE49-F238E27FC236}">
              <a16:creationId xmlns:a16="http://schemas.microsoft.com/office/drawing/2014/main" id="{8200274B-F081-42C8-8FE7-40E6AB795101}"/>
            </a:ext>
          </a:extLst>
        </xdr:cNvPr>
        <xdr:cNvCxnSpPr/>
      </xdr:nvCxnSpPr>
      <xdr:spPr>
        <a:xfrm>
          <a:off x="762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40</xdr:row>
      <xdr:rowOff>162577</xdr:rowOff>
    </xdr:from>
    <xdr:ext cx="467179" cy="259045"/>
    <xdr:sp macro="" textlink="">
      <xdr:nvSpPr>
        <xdr:cNvPr id="45" name="テキスト ボックス 44">
          <a:extLst>
            <a:ext uri="{FF2B5EF4-FFF2-40B4-BE49-F238E27FC236}">
              <a16:creationId xmlns:a16="http://schemas.microsoft.com/office/drawing/2014/main" id="{23FAAB54-1D75-4530-9D47-D8B8D5E0CD74}"/>
            </a:ext>
          </a:extLst>
        </xdr:cNvPr>
        <xdr:cNvSpPr txBox="1"/>
      </xdr:nvSpPr>
      <xdr:spPr>
        <a:xfrm>
          <a:off x="294821" y="702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19050</xdr:rowOff>
    </xdr:from>
    <xdr:to>
      <xdr:col>28</xdr:col>
      <xdr:colOff>114300</xdr:colOff>
      <xdr:row>39</xdr:row>
      <xdr:rowOff>19050</xdr:rowOff>
    </xdr:to>
    <xdr:cxnSp macro="">
      <xdr:nvCxnSpPr>
        <xdr:cNvPr id="46" name="直線コネクタ 45">
          <a:extLst>
            <a:ext uri="{FF2B5EF4-FFF2-40B4-BE49-F238E27FC236}">
              <a16:creationId xmlns:a16="http://schemas.microsoft.com/office/drawing/2014/main" id="{635D342F-3B19-4EB6-A3F2-F3A73EA15200}"/>
            </a:ext>
          </a:extLst>
        </xdr:cNvPr>
        <xdr:cNvCxnSpPr/>
      </xdr:nvCxnSpPr>
      <xdr:spPr>
        <a:xfrm>
          <a:off x="762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38</xdr:row>
      <xdr:rowOff>48277</xdr:rowOff>
    </xdr:from>
    <xdr:ext cx="403059" cy="259045"/>
    <xdr:sp macro="" textlink="">
      <xdr:nvSpPr>
        <xdr:cNvPr id="47" name="テキスト ボックス 46">
          <a:extLst>
            <a:ext uri="{FF2B5EF4-FFF2-40B4-BE49-F238E27FC236}">
              <a16:creationId xmlns:a16="http://schemas.microsoft.com/office/drawing/2014/main" id="{27DA4DDE-3E23-4AEA-8138-6898C12A795C}"/>
            </a:ext>
          </a:extLst>
        </xdr:cNvPr>
        <xdr:cNvSpPr txBox="1"/>
      </xdr:nvSpPr>
      <xdr:spPr>
        <a:xfrm>
          <a:off x="358941" y="656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76200</xdr:rowOff>
    </xdr:from>
    <xdr:to>
      <xdr:col>28</xdr:col>
      <xdr:colOff>114300</xdr:colOff>
      <xdr:row>36</xdr:row>
      <xdr:rowOff>76200</xdr:rowOff>
    </xdr:to>
    <xdr:cxnSp macro="">
      <xdr:nvCxnSpPr>
        <xdr:cNvPr id="48" name="直線コネクタ 47">
          <a:extLst>
            <a:ext uri="{FF2B5EF4-FFF2-40B4-BE49-F238E27FC236}">
              <a16:creationId xmlns:a16="http://schemas.microsoft.com/office/drawing/2014/main" id="{6DD9DCD1-B01A-4402-BE0D-4EF6413710C0}"/>
            </a:ext>
          </a:extLst>
        </xdr:cNvPr>
        <xdr:cNvCxnSpPr/>
      </xdr:nvCxnSpPr>
      <xdr:spPr>
        <a:xfrm>
          <a:off x="762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35</xdr:row>
      <xdr:rowOff>105427</xdr:rowOff>
    </xdr:from>
    <xdr:ext cx="403059" cy="259045"/>
    <xdr:sp macro="" textlink="">
      <xdr:nvSpPr>
        <xdr:cNvPr id="49" name="テキスト ボックス 48">
          <a:extLst>
            <a:ext uri="{FF2B5EF4-FFF2-40B4-BE49-F238E27FC236}">
              <a16:creationId xmlns:a16="http://schemas.microsoft.com/office/drawing/2014/main" id="{078C4681-F9D9-4F68-A970-44C8E15D474C}"/>
            </a:ext>
          </a:extLst>
        </xdr:cNvPr>
        <xdr:cNvSpPr txBox="1"/>
      </xdr:nvSpPr>
      <xdr:spPr>
        <a:xfrm>
          <a:off x="358941" y="610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133350</xdr:rowOff>
    </xdr:from>
    <xdr:to>
      <xdr:col>28</xdr:col>
      <xdr:colOff>114300</xdr:colOff>
      <xdr:row>33</xdr:row>
      <xdr:rowOff>133350</xdr:rowOff>
    </xdr:to>
    <xdr:cxnSp macro="">
      <xdr:nvCxnSpPr>
        <xdr:cNvPr id="50" name="直線コネクタ 49">
          <a:extLst>
            <a:ext uri="{FF2B5EF4-FFF2-40B4-BE49-F238E27FC236}">
              <a16:creationId xmlns:a16="http://schemas.microsoft.com/office/drawing/2014/main" id="{F6193D64-FF70-4ADF-A028-1693E4DD0D00}"/>
            </a:ext>
          </a:extLst>
        </xdr:cNvPr>
        <xdr:cNvCxnSpPr/>
      </xdr:nvCxnSpPr>
      <xdr:spPr>
        <a:xfrm>
          <a:off x="762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32</xdr:row>
      <xdr:rowOff>162577</xdr:rowOff>
    </xdr:from>
    <xdr:ext cx="403059" cy="259045"/>
    <xdr:sp macro="" textlink="">
      <xdr:nvSpPr>
        <xdr:cNvPr id="51" name="テキスト ボックス 50">
          <a:extLst>
            <a:ext uri="{FF2B5EF4-FFF2-40B4-BE49-F238E27FC236}">
              <a16:creationId xmlns:a16="http://schemas.microsoft.com/office/drawing/2014/main" id="{387AD1D5-E635-40B5-BC8A-6A7C28936236}"/>
            </a:ext>
          </a:extLst>
        </xdr:cNvPr>
        <xdr:cNvSpPr txBox="1"/>
      </xdr:nvSpPr>
      <xdr:spPr>
        <a:xfrm>
          <a:off x="358941" y="564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2" name="直線コネクタ 51">
          <a:extLst>
            <a:ext uri="{FF2B5EF4-FFF2-40B4-BE49-F238E27FC236}">
              <a16:creationId xmlns:a16="http://schemas.microsoft.com/office/drawing/2014/main" id="{01603E6F-C6C8-4ABE-94A6-1C2D8A0A95A5}"/>
            </a:ext>
          </a:extLst>
        </xdr:cNvPr>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30</xdr:row>
      <xdr:rowOff>48277</xdr:rowOff>
    </xdr:from>
    <xdr:ext cx="403059" cy="259045"/>
    <xdr:sp macro="" textlink="">
      <xdr:nvSpPr>
        <xdr:cNvPr id="53" name="テキスト ボックス 52">
          <a:extLst>
            <a:ext uri="{FF2B5EF4-FFF2-40B4-BE49-F238E27FC236}">
              <a16:creationId xmlns:a16="http://schemas.microsoft.com/office/drawing/2014/main" id="{F24DA33B-9CA8-4FDF-93E1-566B1A518F8B}"/>
            </a:ext>
          </a:extLst>
        </xdr:cNvPr>
        <xdr:cNvSpPr txBox="1"/>
      </xdr:nvSpPr>
      <xdr:spPr>
        <a:xfrm>
          <a:off x="358941" y="519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macro="" textlink="">
      <xdr:nvSpPr>
        <xdr:cNvPr id="54" name="【道路】&#10;有形固定資産減価償却率グラフ枠">
          <a:extLst>
            <a:ext uri="{FF2B5EF4-FFF2-40B4-BE49-F238E27FC236}">
              <a16:creationId xmlns:a16="http://schemas.microsoft.com/office/drawing/2014/main" id="{B5537ECE-EEDB-4C1A-89EA-62491368CE93}"/>
            </a:ext>
          </a:extLst>
        </xdr:cNvPr>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60198</xdr:rowOff>
    </xdr:from>
    <xdr:to>
      <xdr:col>24</xdr:col>
      <xdr:colOff>62865</xdr:colOff>
      <xdr:row>41</xdr:row>
      <xdr:rowOff>46482</xdr:rowOff>
    </xdr:to>
    <xdr:cxnSp macro="">
      <xdr:nvCxnSpPr>
        <xdr:cNvPr id="55" name="直線コネクタ 54">
          <a:extLst>
            <a:ext uri="{FF2B5EF4-FFF2-40B4-BE49-F238E27FC236}">
              <a16:creationId xmlns:a16="http://schemas.microsoft.com/office/drawing/2014/main" id="{B50591C8-8FC3-4094-997A-C3BE7E2306E9}"/>
            </a:ext>
          </a:extLst>
        </xdr:cNvPr>
        <xdr:cNvCxnSpPr/>
      </xdr:nvCxnSpPr>
      <xdr:spPr>
        <a:xfrm flipV="1">
          <a:off x="4634865" y="5718048"/>
          <a:ext cx="0" cy="135788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41</xdr:row>
      <xdr:rowOff>50309</xdr:rowOff>
    </xdr:from>
    <xdr:ext cx="405111" cy="259045"/>
    <xdr:sp macro="" textlink="">
      <xdr:nvSpPr>
        <xdr:cNvPr id="56" name="【道路】&#10;有形固定資産減価償却率最小値テキスト">
          <a:extLst>
            <a:ext uri="{FF2B5EF4-FFF2-40B4-BE49-F238E27FC236}">
              <a16:creationId xmlns:a16="http://schemas.microsoft.com/office/drawing/2014/main" id="{7B2C67E0-F89F-462C-A0C2-66325E882330}"/>
            </a:ext>
          </a:extLst>
        </xdr:cNvPr>
        <xdr:cNvSpPr txBox="1"/>
      </xdr:nvSpPr>
      <xdr:spPr>
        <a:xfrm>
          <a:off x="4673600" y="707975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41</xdr:row>
      <xdr:rowOff>46482</xdr:rowOff>
    </xdr:from>
    <xdr:to>
      <xdr:col>24</xdr:col>
      <xdr:colOff>152400</xdr:colOff>
      <xdr:row>41</xdr:row>
      <xdr:rowOff>46482</xdr:rowOff>
    </xdr:to>
    <xdr:cxnSp macro="">
      <xdr:nvCxnSpPr>
        <xdr:cNvPr id="57" name="直線コネクタ 56">
          <a:extLst>
            <a:ext uri="{FF2B5EF4-FFF2-40B4-BE49-F238E27FC236}">
              <a16:creationId xmlns:a16="http://schemas.microsoft.com/office/drawing/2014/main" id="{F19A9FF6-5CB3-4AD2-9F5E-27DD557E54EE}"/>
            </a:ext>
          </a:extLst>
        </xdr:cNvPr>
        <xdr:cNvCxnSpPr/>
      </xdr:nvCxnSpPr>
      <xdr:spPr>
        <a:xfrm>
          <a:off x="4546600" y="70759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32</xdr:row>
      <xdr:rowOff>6875</xdr:rowOff>
    </xdr:from>
    <xdr:ext cx="405111" cy="259045"/>
    <xdr:sp macro="" textlink="">
      <xdr:nvSpPr>
        <xdr:cNvPr id="58" name="【道路】&#10;有形固定資産減価償却率最大値テキスト">
          <a:extLst>
            <a:ext uri="{FF2B5EF4-FFF2-40B4-BE49-F238E27FC236}">
              <a16:creationId xmlns:a16="http://schemas.microsoft.com/office/drawing/2014/main" id="{9F0521E1-4F39-4BCD-83BD-B3EBBACE1614}"/>
            </a:ext>
          </a:extLst>
        </xdr:cNvPr>
        <xdr:cNvSpPr txBox="1"/>
      </xdr:nvSpPr>
      <xdr:spPr>
        <a:xfrm>
          <a:off x="4673600" y="549327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33</xdr:row>
      <xdr:rowOff>60198</xdr:rowOff>
    </xdr:from>
    <xdr:to>
      <xdr:col>24</xdr:col>
      <xdr:colOff>152400</xdr:colOff>
      <xdr:row>33</xdr:row>
      <xdr:rowOff>60198</xdr:rowOff>
    </xdr:to>
    <xdr:cxnSp macro="">
      <xdr:nvCxnSpPr>
        <xdr:cNvPr id="59" name="直線コネクタ 58">
          <a:extLst>
            <a:ext uri="{FF2B5EF4-FFF2-40B4-BE49-F238E27FC236}">
              <a16:creationId xmlns:a16="http://schemas.microsoft.com/office/drawing/2014/main" id="{AD5EA431-D3E5-4DE9-8595-41236AC8AB12}"/>
            </a:ext>
          </a:extLst>
        </xdr:cNvPr>
        <xdr:cNvCxnSpPr/>
      </xdr:nvCxnSpPr>
      <xdr:spPr>
        <a:xfrm>
          <a:off x="4546600" y="57180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37</xdr:row>
      <xdr:rowOff>24401</xdr:rowOff>
    </xdr:from>
    <xdr:ext cx="405111" cy="259045"/>
    <xdr:sp macro="" textlink="">
      <xdr:nvSpPr>
        <xdr:cNvPr id="60" name="【道路】&#10;有形固定資産減価償却率平均値テキスト">
          <a:extLst>
            <a:ext uri="{FF2B5EF4-FFF2-40B4-BE49-F238E27FC236}">
              <a16:creationId xmlns:a16="http://schemas.microsoft.com/office/drawing/2014/main" id="{84CC34B9-82BB-488B-8573-9BD04B96D2B7}"/>
            </a:ext>
          </a:extLst>
        </xdr:cNvPr>
        <xdr:cNvSpPr txBox="1"/>
      </xdr:nvSpPr>
      <xdr:spPr>
        <a:xfrm>
          <a:off x="4673600" y="636805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45974</xdr:rowOff>
    </xdr:from>
    <xdr:to>
      <xdr:col>24</xdr:col>
      <xdr:colOff>114300</xdr:colOff>
      <xdr:row>37</xdr:row>
      <xdr:rowOff>147574</xdr:rowOff>
    </xdr:to>
    <xdr:sp macro="" textlink="">
      <xdr:nvSpPr>
        <xdr:cNvPr id="61" name="フローチャート: 判断 60">
          <a:extLst>
            <a:ext uri="{FF2B5EF4-FFF2-40B4-BE49-F238E27FC236}">
              <a16:creationId xmlns:a16="http://schemas.microsoft.com/office/drawing/2014/main" id="{52A852E3-5FC0-4204-B135-42ED0841506E}"/>
            </a:ext>
          </a:extLst>
        </xdr:cNvPr>
        <xdr:cNvSpPr/>
      </xdr:nvSpPr>
      <xdr:spPr>
        <a:xfrm>
          <a:off x="4584700" y="63896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37</xdr:row>
      <xdr:rowOff>25400</xdr:rowOff>
    </xdr:from>
    <xdr:to>
      <xdr:col>20</xdr:col>
      <xdr:colOff>38100</xdr:colOff>
      <xdr:row>37</xdr:row>
      <xdr:rowOff>127000</xdr:rowOff>
    </xdr:to>
    <xdr:sp macro="" textlink="">
      <xdr:nvSpPr>
        <xdr:cNvPr id="62" name="フローチャート: 判断 61">
          <a:extLst>
            <a:ext uri="{FF2B5EF4-FFF2-40B4-BE49-F238E27FC236}">
              <a16:creationId xmlns:a16="http://schemas.microsoft.com/office/drawing/2014/main" id="{F6EA7CAA-A441-4EA3-9370-36C41EB69B2C}"/>
            </a:ext>
          </a:extLst>
        </xdr:cNvPr>
        <xdr:cNvSpPr/>
      </xdr:nvSpPr>
      <xdr:spPr>
        <a:xfrm>
          <a:off x="3746500" y="63690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36</xdr:row>
      <xdr:rowOff>155702</xdr:rowOff>
    </xdr:from>
    <xdr:to>
      <xdr:col>15</xdr:col>
      <xdr:colOff>101600</xdr:colOff>
      <xdr:row>37</xdr:row>
      <xdr:rowOff>85852</xdr:rowOff>
    </xdr:to>
    <xdr:sp macro="" textlink="">
      <xdr:nvSpPr>
        <xdr:cNvPr id="63" name="フローチャート: 判断 62">
          <a:extLst>
            <a:ext uri="{FF2B5EF4-FFF2-40B4-BE49-F238E27FC236}">
              <a16:creationId xmlns:a16="http://schemas.microsoft.com/office/drawing/2014/main" id="{0A47B51C-2B41-4BAF-83A8-A1E7AB97D285}"/>
            </a:ext>
          </a:extLst>
        </xdr:cNvPr>
        <xdr:cNvSpPr/>
      </xdr:nvSpPr>
      <xdr:spPr>
        <a:xfrm>
          <a:off x="2857500" y="63279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36</xdr:row>
      <xdr:rowOff>132842</xdr:rowOff>
    </xdr:from>
    <xdr:to>
      <xdr:col>10</xdr:col>
      <xdr:colOff>165100</xdr:colOff>
      <xdr:row>37</xdr:row>
      <xdr:rowOff>62992</xdr:rowOff>
    </xdr:to>
    <xdr:sp macro="" textlink="">
      <xdr:nvSpPr>
        <xdr:cNvPr id="64" name="フローチャート: 判断 63">
          <a:extLst>
            <a:ext uri="{FF2B5EF4-FFF2-40B4-BE49-F238E27FC236}">
              <a16:creationId xmlns:a16="http://schemas.microsoft.com/office/drawing/2014/main" id="{E82A6445-E8E7-4794-A8F5-58B981DF8A85}"/>
            </a:ext>
          </a:extLst>
        </xdr:cNvPr>
        <xdr:cNvSpPr/>
      </xdr:nvSpPr>
      <xdr:spPr>
        <a:xfrm>
          <a:off x="1968500" y="63050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36</xdr:row>
      <xdr:rowOff>139700</xdr:rowOff>
    </xdr:from>
    <xdr:to>
      <xdr:col>6</xdr:col>
      <xdr:colOff>38100</xdr:colOff>
      <xdr:row>37</xdr:row>
      <xdr:rowOff>69850</xdr:rowOff>
    </xdr:to>
    <xdr:sp macro="" textlink="">
      <xdr:nvSpPr>
        <xdr:cNvPr id="65" name="フローチャート: 判断 64">
          <a:extLst>
            <a:ext uri="{FF2B5EF4-FFF2-40B4-BE49-F238E27FC236}">
              <a16:creationId xmlns:a16="http://schemas.microsoft.com/office/drawing/2014/main" id="{08B05797-0EE2-4A60-A2E6-0921FD7BE193}"/>
            </a:ext>
          </a:extLst>
        </xdr:cNvPr>
        <xdr:cNvSpPr/>
      </xdr:nvSpPr>
      <xdr:spPr>
        <a:xfrm>
          <a:off x="1079500" y="6311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6" name="テキスト ボックス 65">
          <a:extLst>
            <a:ext uri="{FF2B5EF4-FFF2-40B4-BE49-F238E27FC236}">
              <a16:creationId xmlns:a16="http://schemas.microsoft.com/office/drawing/2014/main" id="{C75CFCF2-52FC-47EE-8854-C9ABCC4D896C}"/>
            </a:ext>
          </a:extLst>
        </xdr:cNvPr>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7" name="テキスト ボックス 66">
          <a:extLst>
            <a:ext uri="{FF2B5EF4-FFF2-40B4-BE49-F238E27FC236}">
              <a16:creationId xmlns:a16="http://schemas.microsoft.com/office/drawing/2014/main" id="{7C1B3D1A-38C4-4091-9607-959A25DD4547}"/>
            </a:ext>
          </a:extLst>
        </xdr:cNvPr>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68" name="テキスト ボックス 67">
          <a:extLst>
            <a:ext uri="{FF2B5EF4-FFF2-40B4-BE49-F238E27FC236}">
              <a16:creationId xmlns:a16="http://schemas.microsoft.com/office/drawing/2014/main" id="{79F61DE8-CA71-48DF-BBFB-2384CE1AF19C}"/>
            </a:ext>
          </a:extLst>
        </xdr:cNvPr>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69" name="テキスト ボックス 68">
          <a:extLst>
            <a:ext uri="{FF2B5EF4-FFF2-40B4-BE49-F238E27FC236}">
              <a16:creationId xmlns:a16="http://schemas.microsoft.com/office/drawing/2014/main" id="{57A3F21A-EFE2-4200-99CF-004E20B2AA7E}"/>
            </a:ext>
          </a:extLst>
        </xdr:cNvPr>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0" name="テキスト ボックス 69">
          <a:extLst>
            <a:ext uri="{FF2B5EF4-FFF2-40B4-BE49-F238E27FC236}">
              <a16:creationId xmlns:a16="http://schemas.microsoft.com/office/drawing/2014/main" id="{439BF528-2C12-4871-88F4-42D9CCC31CC2}"/>
            </a:ext>
          </a:extLst>
        </xdr:cNvPr>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87122</xdr:rowOff>
    </xdr:from>
    <xdr:to>
      <xdr:col>24</xdr:col>
      <xdr:colOff>114300</xdr:colOff>
      <xdr:row>36</xdr:row>
      <xdr:rowOff>17272</xdr:rowOff>
    </xdr:to>
    <xdr:sp macro="" textlink="">
      <xdr:nvSpPr>
        <xdr:cNvPr id="71" name="楕円 70">
          <a:extLst>
            <a:ext uri="{FF2B5EF4-FFF2-40B4-BE49-F238E27FC236}">
              <a16:creationId xmlns:a16="http://schemas.microsoft.com/office/drawing/2014/main" id="{CEC524BE-6D9F-4178-91D2-06B3B61D03AE}"/>
            </a:ext>
          </a:extLst>
        </xdr:cNvPr>
        <xdr:cNvSpPr/>
      </xdr:nvSpPr>
      <xdr:spPr>
        <a:xfrm>
          <a:off x="4584700" y="60878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34</xdr:row>
      <xdr:rowOff>109999</xdr:rowOff>
    </xdr:from>
    <xdr:ext cx="405111" cy="259045"/>
    <xdr:sp macro="" textlink="">
      <xdr:nvSpPr>
        <xdr:cNvPr id="72" name="【道路】&#10;有形固定資産減価償却率該当値テキスト">
          <a:extLst>
            <a:ext uri="{FF2B5EF4-FFF2-40B4-BE49-F238E27FC236}">
              <a16:creationId xmlns:a16="http://schemas.microsoft.com/office/drawing/2014/main" id="{13F4C13F-0F77-4D1E-83BC-F50FD555AC3D}"/>
            </a:ext>
          </a:extLst>
        </xdr:cNvPr>
        <xdr:cNvSpPr txBox="1"/>
      </xdr:nvSpPr>
      <xdr:spPr>
        <a:xfrm>
          <a:off x="4673600" y="593929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35</xdr:row>
      <xdr:rowOff>55118</xdr:rowOff>
    </xdr:from>
    <xdr:to>
      <xdr:col>20</xdr:col>
      <xdr:colOff>38100</xdr:colOff>
      <xdr:row>35</xdr:row>
      <xdr:rowOff>156718</xdr:rowOff>
    </xdr:to>
    <xdr:sp macro="" textlink="">
      <xdr:nvSpPr>
        <xdr:cNvPr id="73" name="楕円 72">
          <a:extLst>
            <a:ext uri="{FF2B5EF4-FFF2-40B4-BE49-F238E27FC236}">
              <a16:creationId xmlns:a16="http://schemas.microsoft.com/office/drawing/2014/main" id="{1575C9C7-173C-41FE-B321-C2BB7C2B437E}"/>
            </a:ext>
          </a:extLst>
        </xdr:cNvPr>
        <xdr:cNvSpPr/>
      </xdr:nvSpPr>
      <xdr:spPr>
        <a:xfrm>
          <a:off x="3746500" y="60558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35</xdr:row>
      <xdr:rowOff>105918</xdr:rowOff>
    </xdr:from>
    <xdr:to>
      <xdr:col>24</xdr:col>
      <xdr:colOff>63500</xdr:colOff>
      <xdr:row>35</xdr:row>
      <xdr:rowOff>137922</xdr:rowOff>
    </xdr:to>
    <xdr:cxnSp macro="">
      <xdr:nvCxnSpPr>
        <xdr:cNvPr id="74" name="直線コネクタ 73">
          <a:extLst>
            <a:ext uri="{FF2B5EF4-FFF2-40B4-BE49-F238E27FC236}">
              <a16:creationId xmlns:a16="http://schemas.microsoft.com/office/drawing/2014/main" id="{A74EADD7-0014-4670-B6B1-CBC39A7F589C}"/>
            </a:ext>
          </a:extLst>
        </xdr:cNvPr>
        <xdr:cNvCxnSpPr/>
      </xdr:nvCxnSpPr>
      <xdr:spPr>
        <a:xfrm>
          <a:off x="3797300" y="6106668"/>
          <a:ext cx="838200" cy="320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23114</xdr:rowOff>
    </xdr:from>
    <xdr:to>
      <xdr:col>15</xdr:col>
      <xdr:colOff>101600</xdr:colOff>
      <xdr:row>35</xdr:row>
      <xdr:rowOff>124714</xdr:rowOff>
    </xdr:to>
    <xdr:sp macro="" textlink="">
      <xdr:nvSpPr>
        <xdr:cNvPr id="75" name="楕円 74">
          <a:extLst>
            <a:ext uri="{FF2B5EF4-FFF2-40B4-BE49-F238E27FC236}">
              <a16:creationId xmlns:a16="http://schemas.microsoft.com/office/drawing/2014/main" id="{72A5FDCC-2091-4D26-B4D7-4E6037032213}"/>
            </a:ext>
          </a:extLst>
        </xdr:cNvPr>
        <xdr:cNvSpPr/>
      </xdr:nvSpPr>
      <xdr:spPr>
        <a:xfrm>
          <a:off x="2857500" y="60238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35</xdr:row>
      <xdr:rowOff>73914</xdr:rowOff>
    </xdr:from>
    <xdr:to>
      <xdr:col>19</xdr:col>
      <xdr:colOff>177800</xdr:colOff>
      <xdr:row>35</xdr:row>
      <xdr:rowOff>105918</xdr:rowOff>
    </xdr:to>
    <xdr:cxnSp macro="">
      <xdr:nvCxnSpPr>
        <xdr:cNvPr id="76" name="直線コネクタ 75">
          <a:extLst>
            <a:ext uri="{FF2B5EF4-FFF2-40B4-BE49-F238E27FC236}">
              <a16:creationId xmlns:a16="http://schemas.microsoft.com/office/drawing/2014/main" id="{01AAB637-306A-4B71-B5A7-94D475BB23DB}"/>
            </a:ext>
          </a:extLst>
        </xdr:cNvPr>
        <xdr:cNvCxnSpPr/>
      </xdr:nvCxnSpPr>
      <xdr:spPr>
        <a:xfrm>
          <a:off x="2908300" y="6074664"/>
          <a:ext cx="889000" cy="320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34</xdr:row>
      <xdr:rowOff>157988</xdr:rowOff>
    </xdr:from>
    <xdr:to>
      <xdr:col>10</xdr:col>
      <xdr:colOff>165100</xdr:colOff>
      <xdr:row>35</xdr:row>
      <xdr:rowOff>88138</xdr:rowOff>
    </xdr:to>
    <xdr:sp macro="" textlink="">
      <xdr:nvSpPr>
        <xdr:cNvPr id="77" name="楕円 76">
          <a:extLst>
            <a:ext uri="{FF2B5EF4-FFF2-40B4-BE49-F238E27FC236}">
              <a16:creationId xmlns:a16="http://schemas.microsoft.com/office/drawing/2014/main" id="{0BCB292C-123D-4DAF-B79D-DA135074E916}"/>
            </a:ext>
          </a:extLst>
        </xdr:cNvPr>
        <xdr:cNvSpPr/>
      </xdr:nvSpPr>
      <xdr:spPr>
        <a:xfrm>
          <a:off x="1968500" y="59872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35</xdr:row>
      <xdr:rowOff>37338</xdr:rowOff>
    </xdr:from>
    <xdr:to>
      <xdr:col>15</xdr:col>
      <xdr:colOff>50800</xdr:colOff>
      <xdr:row>35</xdr:row>
      <xdr:rowOff>73914</xdr:rowOff>
    </xdr:to>
    <xdr:cxnSp macro="">
      <xdr:nvCxnSpPr>
        <xdr:cNvPr id="78" name="直線コネクタ 77">
          <a:extLst>
            <a:ext uri="{FF2B5EF4-FFF2-40B4-BE49-F238E27FC236}">
              <a16:creationId xmlns:a16="http://schemas.microsoft.com/office/drawing/2014/main" id="{AE1BF993-10D7-44C8-8DD1-13570D1A675A}"/>
            </a:ext>
          </a:extLst>
        </xdr:cNvPr>
        <xdr:cNvCxnSpPr/>
      </xdr:nvCxnSpPr>
      <xdr:spPr>
        <a:xfrm>
          <a:off x="2019300" y="6038088"/>
          <a:ext cx="889000" cy="36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34</xdr:row>
      <xdr:rowOff>128270</xdr:rowOff>
    </xdr:from>
    <xdr:to>
      <xdr:col>6</xdr:col>
      <xdr:colOff>38100</xdr:colOff>
      <xdr:row>35</xdr:row>
      <xdr:rowOff>58420</xdr:rowOff>
    </xdr:to>
    <xdr:sp macro="" textlink="">
      <xdr:nvSpPr>
        <xdr:cNvPr id="79" name="楕円 78">
          <a:extLst>
            <a:ext uri="{FF2B5EF4-FFF2-40B4-BE49-F238E27FC236}">
              <a16:creationId xmlns:a16="http://schemas.microsoft.com/office/drawing/2014/main" id="{E4AA27F6-3222-4995-AA64-7075ACACD343}"/>
            </a:ext>
          </a:extLst>
        </xdr:cNvPr>
        <xdr:cNvSpPr/>
      </xdr:nvSpPr>
      <xdr:spPr>
        <a:xfrm>
          <a:off x="1079500" y="5957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35</xdr:row>
      <xdr:rowOff>7620</xdr:rowOff>
    </xdr:from>
    <xdr:to>
      <xdr:col>10</xdr:col>
      <xdr:colOff>114300</xdr:colOff>
      <xdr:row>35</xdr:row>
      <xdr:rowOff>37338</xdr:rowOff>
    </xdr:to>
    <xdr:cxnSp macro="">
      <xdr:nvCxnSpPr>
        <xdr:cNvPr id="80" name="直線コネクタ 79">
          <a:extLst>
            <a:ext uri="{FF2B5EF4-FFF2-40B4-BE49-F238E27FC236}">
              <a16:creationId xmlns:a16="http://schemas.microsoft.com/office/drawing/2014/main" id="{E8D02E39-2A08-4562-8809-83A293C47B2F}"/>
            </a:ext>
          </a:extLst>
        </xdr:cNvPr>
        <xdr:cNvCxnSpPr/>
      </xdr:nvCxnSpPr>
      <xdr:spPr>
        <a:xfrm>
          <a:off x="1130300" y="6008370"/>
          <a:ext cx="889000" cy="297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37</xdr:row>
      <xdr:rowOff>118127</xdr:rowOff>
    </xdr:from>
    <xdr:ext cx="405111" cy="259045"/>
    <xdr:sp macro="" textlink="">
      <xdr:nvSpPr>
        <xdr:cNvPr id="81" name="n_1aveValue【道路】&#10;有形固定資産減価償却率">
          <a:extLst>
            <a:ext uri="{FF2B5EF4-FFF2-40B4-BE49-F238E27FC236}">
              <a16:creationId xmlns:a16="http://schemas.microsoft.com/office/drawing/2014/main" id="{B67B1AB0-E632-462F-9F49-BA17FEFC6F67}"/>
            </a:ext>
          </a:extLst>
        </xdr:cNvPr>
        <xdr:cNvSpPr txBox="1"/>
      </xdr:nvSpPr>
      <xdr:spPr>
        <a:xfrm>
          <a:off x="3582044" y="64617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37</xdr:row>
      <xdr:rowOff>76979</xdr:rowOff>
    </xdr:from>
    <xdr:ext cx="405111" cy="259045"/>
    <xdr:sp macro="" textlink="">
      <xdr:nvSpPr>
        <xdr:cNvPr id="82" name="n_2aveValue【道路】&#10;有形固定資産減価償却率">
          <a:extLst>
            <a:ext uri="{FF2B5EF4-FFF2-40B4-BE49-F238E27FC236}">
              <a16:creationId xmlns:a16="http://schemas.microsoft.com/office/drawing/2014/main" id="{687341BB-DA6E-453A-8E16-B54983B1BA14}"/>
            </a:ext>
          </a:extLst>
        </xdr:cNvPr>
        <xdr:cNvSpPr txBox="1"/>
      </xdr:nvSpPr>
      <xdr:spPr>
        <a:xfrm>
          <a:off x="2705744" y="642062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37</xdr:row>
      <xdr:rowOff>54119</xdr:rowOff>
    </xdr:from>
    <xdr:ext cx="405111" cy="259045"/>
    <xdr:sp macro="" textlink="">
      <xdr:nvSpPr>
        <xdr:cNvPr id="83" name="n_3aveValue【道路】&#10;有形固定資産減価償却率">
          <a:extLst>
            <a:ext uri="{FF2B5EF4-FFF2-40B4-BE49-F238E27FC236}">
              <a16:creationId xmlns:a16="http://schemas.microsoft.com/office/drawing/2014/main" id="{5364D19A-6FE8-4E77-AF72-80DBAD984887}"/>
            </a:ext>
          </a:extLst>
        </xdr:cNvPr>
        <xdr:cNvSpPr txBox="1"/>
      </xdr:nvSpPr>
      <xdr:spPr>
        <a:xfrm>
          <a:off x="1816744" y="639776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37</xdr:row>
      <xdr:rowOff>60977</xdr:rowOff>
    </xdr:from>
    <xdr:ext cx="405111" cy="259045"/>
    <xdr:sp macro="" textlink="">
      <xdr:nvSpPr>
        <xdr:cNvPr id="84" name="n_4aveValue【道路】&#10;有形固定資産減価償却率">
          <a:extLst>
            <a:ext uri="{FF2B5EF4-FFF2-40B4-BE49-F238E27FC236}">
              <a16:creationId xmlns:a16="http://schemas.microsoft.com/office/drawing/2014/main" id="{873952C8-A1E1-45E2-825B-3F0635C189B9}"/>
            </a:ext>
          </a:extLst>
        </xdr:cNvPr>
        <xdr:cNvSpPr txBox="1"/>
      </xdr:nvSpPr>
      <xdr:spPr>
        <a:xfrm>
          <a:off x="927744" y="64046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34</xdr:row>
      <xdr:rowOff>1795</xdr:rowOff>
    </xdr:from>
    <xdr:ext cx="405111" cy="259045"/>
    <xdr:sp macro="" textlink="">
      <xdr:nvSpPr>
        <xdr:cNvPr id="85" name="n_1mainValue【道路】&#10;有形固定資産減価償却率">
          <a:extLst>
            <a:ext uri="{FF2B5EF4-FFF2-40B4-BE49-F238E27FC236}">
              <a16:creationId xmlns:a16="http://schemas.microsoft.com/office/drawing/2014/main" id="{54DBFC61-C1C4-4D3A-AE9C-E265E8E44CCF}"/>
            </a:ext>
          </a:extLst>
        </xdr:cNvPr>
        <xdr:cNvSpPr txBox="1"/>
      </xdr:nvSpPr>
      <xdr:spPr>
        <a:xfrm>
          <a:off x="3582044" y="583109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33</xdr:row>
      <xdr:rowOff>141241</xdr:rowOff>
    </xdr:from>
    <xdr:ext cx="405111" cy="259045"/>
    <xdr:sp macro="" textlink="">
      <xdr:nvSpPr>
        <xdr:cNvPr id="86" name="n_2mainValue【道路】&#10;有形固定資産減価償却率">
          <a:extLst>
            <a:ext uri="{FF2B5EF4-FFF2-40B4-BE49-F238E27FC236}">
              <a16:creationId xmlns:a16="http://schemas.microsoft.com/office/drawing/2014/main" id="{1BF1AD69-3288-46E3-83D3-69051FE9EED6}"/>
            </a:ext>
          </a:extLst>
        </xdr:cNvPr>
        <xdr:cNvSpPr txBox="1"/>
      </xdr:nvSpPr>
      <xdr:spPr>
        <a:xfrm>
          <a:off x="2705744" y="57990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33</xdr:row>
      <xdr:rowOff>104665</xdr:rowOff>
    </xdr:from>
    <xdr:ext cx="405111" cy="259045"/>
    <xdr:sp macro="" textlink="">
      <xdr:nvSpPr>
        <xdr:cNvPr id="87" name="n_3mainValue【道路】&#10;有形固定資産減価償却率">
          <a:extLst>
            <a:ext uri="{FF2B5EF4-FFF2-40B4-BE49-F238E27FC236}">
              <a16:creationId xmlns:a16="http://schemas.microsoft.com/office/drawing/2014/main" id="{1876DD15-9266-49DE-99AB-3B1824CF9630}"/>
            </a:ext>
          </a:extLst>
        </xdr:cNvPr>
        <xdr:cNvSpPr txBox="1"/>
      </xdr:nvSpPr>
      <xdr:spPr>
        <a:xfrm>
          <a:off x="1816744" y="576251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33</xdr:row>
      <xdr:rowOff>74947</xdr:rowOff>
    </xdr:from>
    <xdr:ext cx="405111" cy="259045"/>
    <xdr:sp macro="" textlink="">
      <xdr:nvSpPr>
        <xdr:cNvPr id="88" name="n_4mainValue【道路】&#10;有形固定資産減価償却率">
          <a:extLst>
            <a:ext uri="{FF2B5EF4-FFF2-40B4-BE49-F238E27FC236}">
              <a16:creationId xmlns:a16="http://schemas.microsoft.com/office/drawing/2014/main" id="{70A35D2B-557F-41BA-ABBF-C0FBA2A42EF2}"/>
            </a:ext>
          </a:extLst>
        </xdr:cNvPr>
        <xdr:cNvSpPr txBox="1"/>
      </xdr:nvSpPr>
      <xdr:spPr>
        <a:xfrm>
          <a:off x="927744" y="57327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89" name="正方形/長方形 88">
          <a:extLst>
            <a:ext uri="{FF2B5EF4-FFF2-40B4-BE49-F238E27FC236}">
              <a16:creationId xmlns:a16="http://schemas.microsoft.com/office/drawing/2014/main" id="{D4F56260-D727-4ED2-8346-CB8F3E2166B7}"/>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0" name="正方形/長方形 89">
          <a:extLst>
            <a:ext uri="{FF2B5EF4-FFF2-40B4-BE49-F238E27FC236}">
              <a16:creationId xmlns:a16="http://schemas.microsoft.com/office/drawing/2014/main" id="{69F4C151-57B5-41B2-9D0A-9843EAA3DECF}"/>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1" name="正方形/長方形 90">
          <a:extLst>
            <a:ext uri="{FF2B5EF4-FFF2-40B4-BE49-F238E27FC236}">
              <a16:creationId xmlns:a16="http://schemas.microsoft.com/office/drawing/2014/main" id="{E9BF753A-8962-49C0-AF67-DFF81A3D1D75}"/>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2" name="正方形/長方形 91">
          <a:extLst>
            <a:ext uri="{FF2B5EF4-FFF2-40B4-BE49-F238E27FC236}">
              <a16:creationId xmlns:a16="http://schemas.microsoft.com/office/drawing/2014/main" id="{963B0D20-AE57-4194-9E32-8BC065A0C419}"/>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3" name="正方形/長方形 92">
          <a:extLst>
            <a:ext uri="{FF2B5EF4-FFF2-40B4-BE49-F238E27FC236}">
              <a16:creationId xmlns:a16="http://schemas.microsoft.com/office/drawing/2014/main" id="{529671A8-FE16-43EC-82A6-3198BFC23589}"/>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4" name="正方形/長方形 93">
          <a:extLst>
            <a:ext uri="{FF2B5EF4-FFF2-40B4-BE49-F238E27FC236}">
              <a16:creationId xmlns:a16="http://schemas.microsoft.com/office/drawing/2014/main" id="{AF1DEBA1-34E7-4186-870C-2B6FB044E4F8}"/>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5" name="正方形/長方形 94">
          <a:extLst>
            <a:ext uri="{FF2B5EF4-FFF2-40B4-BE49-F238E27FC236}">
              <a16:creationId xmlns:a16="http://schemas.microsoft.com/office/drawing/2014/main" id="{E7F6E62E-652D-4178-9D37-B1B52A9E17E4}"/>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6" name="正方形/長方形 95">
          <a:extLst>
            <a:ext uri="{FF2B5EF4-FFF2-40B4-BE49-F238E27FC236}">
              <a16:creationId xmlns:a16="http://schemas.microsoft.com/office/drawing/2014/main" id="{EF7B1354-0D57-400E-BCBF-E074FA32782F}"/>
            </a:ext>
          </a:extLst>
        </xdr:cNvPr>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macro="" textlink="">
      <xdr:nvSpPr>
        <xdr:cNvPr id="97" name="テキスト ボックス 96">
          <a:extLst>
            <a:ext uri="{FF2B5EF4-FFF2-40B4-BE49-F238E27FC236}">
              <a16:creationId xmlns:a16="http://schemas.microsoft.com/office/drawing/2014/main" id="{DAD59C63-2B03-4FDB-AC7B-73C988F705FC}"/>
            </a:ext>
          </a:extLst>
        </xdr:cNvPr>
        <xdr:cNvSpPr txBox="1"/>
      </xdr:nvSpPr>
      <xdr:spPr>
        <a:xfrm>
          <a:off x="656590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98" name="直線コネクタ 97">
          <a:extLst>
            <a:ext uri="{FF2B5EF4-FFF2-40B4-BE49-F238E27FC236}">
              <a16:creationId xmlns:a16="http://schemas.microsoft.com/office/drawing/2014/main" id="{ED5D6502-F9A2-4C29-B43C-24294120ECB8}"/>
            </a:ext>
          </a:extLst>
        </xdr:cNvPr>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38100</xdr:rowOff>
    </xdr:from>
    <xdr:to>
      <xdr:col>59</xdr:col>
      <xdr:colOff>50800</xdr:colOff>
      <xdr:row>42</xdr:row>
      <xdr:rowOff>38100</xdr:rowOff>
    </xdr:to>
    <xdr:cxnSp macro="">
      <xdr:nvCxnSpPr>
        <xdr:cNvPr id="99" name="直線コネクタ 98">
          <a:extLst>
            <a:ext uri="{FF2B5EF4-FFF2-40B4-BE49-F238E27FC236}">
              <a16:creationId xmlns:a16="http://schemas.microsoft.com/office/drawing/2014/main" id="{8F292BFD-4F57-44B2-BEE7-0D7272A14D0B}"/>
            </a:ext>
          </a:extLst>
        </xdr:cNvPr>
        <xdr:cNvCxnSpPr/>
      </xdr:nvCxnSpPr>
      <xdr:spPr>
        <a:xfrm>
          <a:off x="6604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67327</xdr:rowOff>
    </xdr:from>
    <xdr:ext cx="467179" cy="259045"/>
    <xdr:sp macro="" textlink="">
      <xdr:nvSpPr>
        <xdr:cNvPr id="100" name="テキスト ボックス 99">
          <a:extLst>
            <a:ext uri="{FF2B5EF4-FFF2-40B4-BE49-F238E27FC236}">
              <a16:creationId xmlns:a16="http://schemas.microsoft.com/office/drawing/2014/main" id="{D00F8213-6F52-4F59-A4A7-566D71258B74}"/>
            </a:ext>
          </a:extLst>
        </xdr:cNvPr>
        <xdr:cNvSpPr txBox="1"/>
      </xdr:nvSpPr>
      <xdr:spPr>
        <a:xfrm>
          <a:off x="6136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101" name="直線コネクタ 100">
          <a:extLst>
            <a:ext uri="{FF2B5EF4-FFF2-40B4-BE49-F238E27FC236}">
              <a16:creationId xmlns:a16="http://schemas.microsoft.com/office/drawing/2014/main" id="{394DBFBB-6731-440F-B247-7D571BCF9B4C}"/>
            </a:ext>
          </a:extLst>
        </xdr:cNvPr>
        <xdr:cNvCxnSpPr/>
      </xdr:nvCxnSpPr>
      <xdr:spPr>
        <a:xfrm>
          <a:off x="6604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39</xdr:row>
      <xdr:rowOff>29227</xdr:rowOff>
    </xdr:from>
    <xdr:ext cx="531299" cy="259045"/>
    <xdr:sp macro="" textlink="">
      <xdr:nvSpPr>
        <xdr:cNvPr id="102" name="テキスト ボックス 101">
          <a:extLst>
            <a:ext uri="{FF2B5EF4-FFF2-40B4-BE49-F238E27FC236}">
              <a16:creationId xmlns:a16="http://schemas.microsoft.com/office/drawing/2014/main" id="{234F8CED-B667-4682-8ED2-E94E01844857}"/>
            </a:ext>
          </a:extLst>
        </xdr:cNvPr>
        <xdr:cNvSpPr txBox="1"/>
      </xdr:nvSpPr>
      <xdr:spPr>
        <a:xfrm>
          <a:off x="6072701" y="671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103" name="直線コネクタ 102">
          <a:extLst>
            <a:ext uri="{FF2B5EF4-FFF2-40B4-BE49-F238E27FC236}">
              <a16:creationId xmlns:a16="http://schemas.microsoft.com/office/drawing/2014/main" id="{D27D0E3A-6544-40EA-89A5-2425F68DA5C1}"/>
            </a:ext>
          </a:extLst>
        </xdr:cNvPr>
        <xdr:cNvCxnSpPr/>
      </xdr:nvCxnSpPr>
      <xdr:spPr>
        <a:xfrm>
          <a:off x="6604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36</xdr:row>
      <xdr:rowOff>162577</xdr:rowOff>
    </xdr:from>
    <xdr:ext cx="531299" cy="259045"/>
    <xdr:sp macro="" textlink="">
      <xdr:nvSpPr>
        <xdr:cNvPr id="104" name="テキスト ボックス 103">
          <a:extLst>
            <a:ext uri="{FF2B5EF4-FFF2-40B4-BE49-F238E27FC236}">
              <a16:creationId xmlns:a16="http://schemas.microsoft.com/office/drawing/2014/main" id="{63835497-AA26-41BC-AE5A-9442035467AD}"/>
            </a:ext>
          </a:extLst>
        </xdr:cNvPr>
        <xdr:cNvSpPr txBox="1"/>
      </xdr:nvSpPr>
      <xdr:spPr>
        <a:xfrm>
          <a:off x="6072701" y="633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105" name="直線コネクタ 104">
          <a:extLst>
            <a:ext uri="{FF2B5EF4-FFF2-40B4-BE49-F238E27FC236}">
              <a16:creationId xmlns:a16="http://schemas.microsoft.com/office/drawing/2014/main" id="{14AA2F52-260C-4047-B511-5FC88F0E1192}"/>
            </a:ext>
          </a:extLst>
        </xdr:cNvPr>
        <xdr:cNvCxnSpPr/>
      </xdr:nvCxnSpPr>
      <xdr:spPr>
        <a:xfrm>
          <a:off x="6604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34</xdr:row>
      <xdr:rowOff>124477</xdr:rowOff>
    </xdr:from>
    <xdr:ext cx="531299" cy="259045"/>
    <xdr:sp macro="" textlink="">
      <xdr:nvSpPr>
        <xdr:cNvPr id="106" name="テキスト ボックス 105">
          <a:extLst>
            <a:ext uri="{FF2B5EF4-FFF2-40B4-BE49-F238E27FC236}">
              <a16:creationId xmlns:a16="http://schemas.microsoft.com/office/drawing/2014/main" id="{1C0E2E03-4CC2-496B-9C4E-66DDC793B995}"/>
            </a:ext>
          </a:extLst>
        </xdr:cNvPr>
        <xdr:cNvSpPr txBox="1"/>
      </xdr:nvSpPr>
      <xdr:spPr>
        <a:xfrm>
          <a:off x="6072701" y="595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107" name="直線コネクタ 106">
          <a:extLst>
            <a:ext uri="{FF2B5EF4-FFF2-40B4-BE49-F238E27FC236}">
              <a16:creationId xmlns:a16="http://schemas.microsoft.com/office/drawing/2014/main" id="{4A92827B-A3E4-4E57-86A8-25BB026017CB}"/>
            </a:ext>
          </a:extLst>
        </xdr:cNvPr>
        <xdr:cNvCxnSpPr/>
      </xdr:nvCxnSpPr>
      <xdr:spPr>
        <a:xfrm>
          <a:off x="6604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32</xdr:row>
      <xdr:rowOff>86377</xdr:rowOff>
    </xdr:from>
    <xdr:ext cx="531299" cy="259045"/>
    <xdr:sp macro="" textlink="">
      <xdr:nvSpPr>
        <xdr:cNvPr id="108" name="テキスト ボックス 107">
          <a:extLst>
            <a:ext uri="{FF2B5EF4-FFF2-40B4-BE49-F238E27FC236}">
              <a16:creationId xmlns:a16="http://schemas.microsoft.com/office/drawing/2014/main" id="{CC8F3D03-6C8F-4298-A9BF-158100418074}"/>
            </a:ext>
          </a:extLst>
        </xdr:cNvPr>
        <xdr:cNvSpPr txBox="1"/>
      </xdr:nvSpPr>
      <xdr:spPr>
        <a:xfrm>
          <a:off x="6072701" y="557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09" name="直線コネクタ 108">
          <a:extLst>
            <a:ext uri="{FF2B5EF4-FFF2-40B4-BE49-F238E27FC236}">
              <a16:creationId xmlns:a16="http://schemas.microsoft.com/office/drawing/2014/main" id="{ADFB57BD-CF81-4508-AC66-09441D67E25E}"/>
            </a:ext>
          </a:extLst>
        </xdr:cNvPr>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30</xdr:row>
      <xdr:rowOff>48277</xdr:rowOff>
    </xdr:from>
    <xdr:ext cx="531299" cy="259045"/>
    <xdr:sp macro="" textlink="">
      <xdr:nvSpPr>
        <xdr:cNvPr id="110" name="テキスト ボックス 109">
          <a:extLst>
            <a:ext uri="{FF2B5EF4-FFF2-40B4-BE49-F238E27FC236}">
              <a16:creationId xmlns:a16="http://schemas.microsoft.com/office/drawing/2014/main" id="{87B61268-F6B9-4500-8284-2013AA7E77AE}"/>
            </a:ext>
          </a:extLst>
        </xdr:cNvPr>
        <xdr:cNvSpPr txBox="1"/>
      </xdr:nvSpPr>
      <xdr:spPr>
        <a:xfrm>
          <a:off x="6072701" y="519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1" name="【道路】&#10;一人当たり延長グラフ枠">
          <a:extLst>
            <a:ext uri="{FF2B5EF4-FFF2-40B4-BE49-F238E27FC236}">
              <a16:creationId xmlns:a16="http://schemas.microsoft.com/office/drawing/2014/main" id="{B1062534-EFE9-4996-8D76-23FF5CC0F5D3}"/>
            </a:ext>
          </a:extLst>
        </xdr:cNvPr>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34</xdr:row>
      <xdr:rowOff>79286</xdr:rowOff>
    </xdr:from>
    <xdr:to>
      <xdr:col>54</xdr:col>
      <xdr:colOff>189865</xdr:colOff>
      <xdr:row>41</xdr:row>
      <xdr:rowOff>127712</xdr:rowOff>
    </xdr:to>
    <xdr:cxnSp macro="">
      <xdr:nvCxnSpPr>
        <xdr:cNvPr id="112" name="直線コネクタ 111">
          <a:extLst>
            <a:ext uri="{FF2B5EF4-FFF2-40B4-BE49-F238E27FC236}">
              <a16:creationId xmlns:a16="http://schemas.microsoft.com/office/drawing/2014/main" id="{EB3A6EB6-43DE-4534-82A2-357BDE179A8D}"/>
            </a:ext>
          </a:extLst>
        </xdr:cNvPr>
        <xdr:cNvCxnSpPr/>
      </xdr:nvCxnSpPr>
      <xdr:spPr>
        <a:xfrm flipV="1">
          <a:off x="10476865" y="5908586"/>
          <a:ext cx="0" cy="124857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41</xdr:row>
      <xdr:rowOff>131539</xdr:rowOff>
    </xdr:from>
    <xdr:ext cx="469744" cy="259045"/>
    <xdr:sp macro="" textlink="">
      <xdr:nvSpPr>
        <xdr:cNvPr id="113" name="【道路】&#10;一人当たり延長最小値テキスト">
          <a:extLst>
            <a:ext uri="{FF2B5EF4-FFF2-40B4-BE49-F238E27FC236}">
              <a16:creationId xmlns:a16="http://schemas.microsoft.com/office/drawing/2014/main" id="{EEA3EB75-9085-4669-A11D-8229CCB57CFC}"/>
            </a:ext>
          </a:extLst>
        </xdr:cNvPr>
        <xdr:cNvSpPr txBox="1"/>
      </xdr:nvSpPr>
      <xdr:spPr>
        <a:xfrm>
          <a:off x="10515600" y="71609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41</xdr:row>
      <xdr:rowOff>127712</xdr:rowOff>
    </xdr:from>
    <xdr:to>
      <xdr:col>55</xdr:col>
      <xdr:colOff>88900</xdr:colOff>
      <xdr:row>41</xdr:row>
      <xdr:rowOff>127712</xdr:rowOff>
    </xdr:to>
    <xdr:cxnSp macro="">
      <xdr:nvCxnSpPr>
        <xdr:cNvPr id="114" name="直線コネクタ 113">
          <a:extLst>
            <a:ext uri="{FF2B5EF4-FFF2-40B4-BE49-F238E27FC236}">
              <a16:creationId xmlns:a16="http://schemas.microsoft.com/office/drawing/2014/main" id="{A0A0A6E5-6EA6-4766-86D8-ACB6FC9350CB}"/>
            </a:ext>
          </a:extLst>
        </xdr:cNvPr>
        <xdr:cNvCxnSpPr/>
      </xdr:nvCxnSpPr>
      <xdr:spPr>
        <a:xfrm>
          <a:off x="10388600" y="71571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33</xdr:row>
      <xdr:rowOff>25963</xdr:rowOff>
    </xdr:from>
    <xdr:ext cx="534377" cy="259045"/>
    <xdr:sp macro="" textlink="">
      <xdr:nvSpPr>
        <xdr:cNvPr id="115" name="【道路】&#10;一人当たり延長最大値テキスト">
          <a:extLst>
            <a:ext uri="{FF2B5EF4-FFF2-40B4-BE49-F238E27FC236}">
              <a16:creationId xmlns:a16="http://schemas.microsoft.com/office/drawing/2014/main" id="{8EF7E54A-2950-4F1A-A08B-9BB9B1624978}"/>
            </a:ext>
          </a:extLst>
        </xdr:cNvPr>
        <xdr:cNvSpPr txBox="1"/>
      </xdr:nvSpPr>
      <xdr:spPr>
        <a:xfrm>
          <a:off x="10515600" y="56838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34.919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34</xdr:row>
      <xdr:rowOff>79286</xdr:rowOff>
    </xdr:from>
    <xdr:to>
      <xdr:col>55</xdr:col>
      <xdr:colOff>88900</xdr:colOff>
      <xdr:row>34</xdr:row>
      <xdr:rowOff>79286</xdr:rowOff>
    </xdr:to>
    <xdr:cxnSp macro="">
      <xdr:nvCxnSpPr>
        <xdr:cNvPr id="116" name="直線コネクタ 115">
          <a:extLst>
            <a:ext uri="{FF2B5EF4-FFF2-40B4-BE49-F238E27FC236}">
              <a16:creationId xmlns:a16="http://schemas.microsoft.com/office/drawing/2014/main" id="{738D7258-7FB6-4631-A884-FA70FF598056}"/>
            </a:ext>
          </a:extLst>
        </xdr:cNvPr>
        <xdr:cNvCxnSpPr/>
      </xdr:nvCxnSpPr>
      <xdr:spPr>
        <a:xfrm>
          <a:off x="10388600" y="59085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38</xdr:row>
      <xdr:rowOff>152899</xdr:rowOff>
    </xdr:from>
    <xdr:ext cx="469744" cy="259045"/>
    <xdr:sp macro="" textlink="">
      <xdr:nvSpPr>
        <xdr:cNvPr id="117" name="【道路】&#10;一人当たり延長平均値テキスト">
          <a:extLst>
            <a:ext uri="{FF2B5EF4-FFF2-40B4-BE49-F238E27FC236}">
              <a16:creationId xmlns:a16="http://schemas.microsoft.com/office/drawing/2014/main" id="{82F319F2-911D-41D7-8154-106F1B5C0BA9}"/>
            </a:ext>
          </a:extLst>
        </xdr:cNvPr>
        <xdr:cNvSpPr txBox="1"/>
      </xdr:nvSpPr>
      <xdr:spPr>
        <a:xfrm>
          <a:off x="10515600" y="666799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9.754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130022</xdr:rowOff>
    </xdr:from>
    <xdr:to>
      <xdr:col>55</xdr:col>
      <xdr:colOff>50800</xdr:colOff>
      <xdr:row>40</xdr:row>
      <xdr:rowOff>60172</xdr:rowOff>
    </xdr:to>
    <xdr:sp macro="" textlink="">
      <xdr:nvSpPr>
        <xdr:cNvPr id="118" name="フローチャート: 判断 117">
          <a:extLst>
            <a:ext uri="{FF2B5EF4-FFF2-40B4-BE49-F238E27FC236}">
              <a16:creationId xmlns:a16="http://schemas.microsoft.com/office/drawing/2014/main" id="{9BA09E71-B54F-4DB4-85DE-BC317C3F8F02}"/>
            </a:ext>
          </a:extLst>
        </xdr:cNvPr>
        <xdr:cNvSpPr/>
      </xdr:nvSpPr>
      <xdr:spPr>
        <a:xfrm>
          <a:off x="10426700" y="68165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39</xdr:row>
      <xdr:rowOff>122631</xdr:rowOff>
    </xdr:from>
    <xdr:to>
      <xdr:col>50</xdr:col>
      <xdr:colOff>165100</xdr:colOff>
      <xdr:row>40</xdr:row>
      <xdr:rowOff>52781</xdr:rowOff>
    </xdr:to>
    <xdr:sp macro="" textlink="">
      <xdr:nvSpPr>
        <xdr:cNvPr id="119" name="フローチャート: 判断 118">
          <a:extLst>
            <a:ext uri="{FF2B5EF4-FFF2-40B4-BE49-F238E27FC236}">
              <a16:creationId xmlns:a16="http://schemas.microsoft.com/office/drawing/2014/main" id="{A9D4CB1C-1310-4A98-BAD2-EC7833489D37}"/>
            </a:ext>
          </a:extLst>
        </xdr:cNvPr>
        <xdr:cNvSpPr/>
      </xdr:nvSpPr>
      <xdr:spPr>
        <a:xfrm>
          <a:off x="9588500" y="68091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39</xdr:row>
      <xdr:rowOff>130670</xdr:rowOff>
    </xdr:from>
    <xdr:to>
      <xdr:col>46</xdr:col>
      <xdr:colOff>38100</xdr:colOff>
      <xdr:row>40</xdr:row>
      <xdr:rowOff>60820</xdr:rowOff>
    </xdr:to>
    <xdr:sp macro="" textlink="">
      <xdr:nvSpPr>
        <xdr:cNvPr id="120" name="フローチャート: 判断 119">
          <a:extLst>
            <a:ext uri="{FF2B5EF4-FFF2-40B4-BE49-F238E27FC236}">
              <a16:creationId xmlns:a16="http://schemas.microsoft.com/office/drawing/2014/main" id="{24F6B5C8-8C4B-4B3A-AAE5-179224DD9B02}"/>
            </a:ext>
          </a:extLst>
        </xdr:cNvPr>
        <xdr:cNvSpPr/>
      </xdr:nvSpPr>
      <xdr:spPr>
        <a:xfrm>
          <a:off x="8699500" y="6817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39</xdr:row>
      <xdr:rowOff>137643</xdr:rowOff>
    </xdr:from>
    <xdr:to>
      <xdr:col>41</xdr:col>
      <xdr:colOff>101600</xdr:colOff>
      <xdr:row>40</xdr:row>
      <xdr:rowOff>67793</xdr:rowOff>
    </xdr:to>
    <xdr:sp macro="" textlink="">
      <xdr:nvSpPr>
        <xdr:cNvPr id="121" name="フローチャート: 判断 120">
          <a:extLst>
            <a:ext uri="{FF2B5EF4-FFF2-40B4-BE49-F238E27FC236}">
              <a16:creationId xmlns:a16="http://schemas.microsoft.com/office/drawing/2014/main" id="{800F167D-89A3-4798-A1F6-86CD0E7E3B5E}"/>
            </a:ext>
          </a:extLst>
        </xdr:cNvPr>
        <xdr:cNvSpPr/>
      </xdr:nvSpPr>
      <xdr:spPr>
        <a:xfrm>
          <a:off x="7810500" y="68241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39</xdr:row>
      <xdr:rowOff>154292</xdr:rowOff>
    </xdr:from>
    <xdr:to>
      <xdr:col>36</xdr:col>
      <xdr:colOff>165100</xdr:colOff>
      <xdr:row>40</xdr:row>
      <xdr:rowOff>84442</xdr:rowOff>
    </xdr:to>
    <xdr:sp macro="" textlink="">
      <xdr:nvSpPr>
        <xdr:cNvPr id="122" name="フローチャート: 判断 121">
          <a:extLst>
            <a:ext uri="{FF2B5EF4-FFF2-40B4-BE49-F238E27FC236}">
              <a16:creationId xmlns:a16="http://schemas.microsoft.com/office/drawing/2014/main" id="{6CDAC546-09D6-498D-99C5-F25DD2C345F8}"/>
            </a:ext>
          </a:extLst>
        </xdr:cNvPr>
        <xdr:cNvSpPr/>
      </xdr:nvSpPr>
      <xdr:spPr>
        <a:xfrm>
          <a:off x="6921500" y="68408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23" name="テキスト ボックス 122">
          <a:extLst>
            <a:ext uri="{FF2B5EF4-FFF2-40B4-BE49-F238E27FC236}">
              <a16:creationId xmlns:a16="http://schemas.microsoft.com/office/drawing/2014/main" id="{1DB6FF78-9E4D-4975-9FF3-44D88C054B17}"/>
            </a:ext>
          </a:extLst>
        </xdr:cNvPr>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4" name="テキスト ボックス 123">
          <a:extLst>
            <a:ext uri="{FF2B5EF4-FFF2-40B4-BE49-F238E27FC236}">
              <a16:creationId xmlns:a16="http://schemas.microsoft.com/office/drawing/2014/main" id="{B5534382-C897-4B91-A870-6007CD1BC133}"/>
            </a:ext>
          </a:extLst>
        </xdr:cNvPr>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5" name="テキスト ボックス 124">
          <a:extLst>
            <a:ext uri="{FF2B5EF4-FFF2-40B4-BE49-F238E27FC236}">
              <a16:creationId xmlns:a16="http://schemas.microsoft.com/office/drawing/2014/main" id="{1C755965-E025-4677-98E8-2AD417B53BD8}"/>
            </a:ext>
          </a:extLst>
        </xdr:cNvPr>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6" name="テキスト ボックス 125">
          <a:extLst>
            <a:ext uri="{FF2B5EF4-FFF2-40B4-BE49-F238E27FC236}">
              <a16:creationId xmlns:a16="http://schemas.microsoft.com/office/drawing/2014/main" id="{5367C267-ECB6-4362-BE39-49F534FF6756}"/>
            </a:ext>
          </a:extLst>
        </xdr:cNvPr>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27" name="テキスト ボックス 126">
          <a:extLst>
            <a:ext uri="{FF2B5EF4-FFF2-40B4-BE49-F238E27FC236}">
              <a16:creationId xmlns:a16="http://schemas.microsoft.com/office/drawing/2014/main" id="{F59199AB-27D9-4E33-8BA2-2727E7487BD3}"/>
            </a:ext>
          </a:extLst>
        </xdr:cNvPr>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141719</xdr:rowOff>
    </xdr:from>
    <xdr:to>
      <xdr:col>55</xdr:col>
      <xdr:colOff>50800</xdr:colOff>
      <xdr:row>40</xdr:row>
      <xdr:rowOff>71869</xdr:rowOff>
    </xdr:to>
    <xdr:sp macro="" textlink="">
      <xdr:nvSpPr>
        <xdr:cNvPr id="128" name="楕円 127">
          <a:extLst>
            <a:ext uri="{FF2B5EF4-FFF2-40B4-BE49-F238E27FC236}">
              <a16:creationId xmlns:a16="http://schemas.microsoft.com/office/drawing/2014/main" id="{DB1C033A-9960-4B2B-AE60-2E7C5FB067EF}"/>
            </a:ext>
          </a:extLst>
        </xdr:cNvPr>
        <xdr:cNvSpPr/>
      </xdr:nvSpPr>
      <xdr:spPr>
        <a:xfrm>
          <a:off x="10426700" y="68282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39</xdr:row>
      <xdr:rowOff>120146</xdr:rowOff>
    </xdr:from>
    <xdr:ext cx="469744" cy="259045"/>
    <xdr:sp macro="" textlink="">
      <xdr:nvSpPr>
        <xdr:cNvPr id="129" name="【道路】&#10;一人当たり延長該当値テキスト">
          <a:extLst>
            <a:ext uri="{FF2B5EF4-FFF2-40B4-BE49-F238E27FC236}">
              <a16:creationId xmlns:a16="http://schemas.microsoft.com/office/drawing/2014/main" id="{8BFAA1F2-7CED-4641-AC75-02C2132077E9}"/>
            </a:ext>
          </a:extLst>
        </xdr:cNvPr>
        <xdr:cNvSpPr txBox="1"/>
      </xdr:nvSpPr>
      <xdr:spPr>
        <a:xfrm>
          <a:off x="10515600" y="68066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9.447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39</xdr:row>
      <xdr:rowOff>153073</xdr:rowOff>
    </xdr:from>
    <xdr:to>
      <xdr:col>50</xdr:col>
      <xdr:colOff>165100</xdr:colOff>
      <xdr:row>40</xdr:row>
      <xdr:rowOff>83223</xdr:rowOff>
    </xdr:to>
    <xdr:sp macro="" textlink="">
      <xdr:nvSpPr>
        <xdr:cNvPr id="130" name="楕円 129">
          <a:extLst>
            <a:ext uri="{FF2B5EF4-FFF2-40B4-BE49-F238E27FC236}">
              <a16:creationId xmlns:a16="http://schemas.microsoft.com/office/drawing/2014/main" id="{A22AC181-3302-4D61-A5A5-259A49764E96}"/>
            </a:ext>
          </a:extLst>
        </xdr:cNvPr>
        <xdr:cNvSpPr/>
      </xdr:nvSpPr>
      <xdr:spPr>
        <a:xfrm>
          <a:off x="9588500" y="68396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40</xdr:row>
      <xdr:rowOff>21069</xdr:rowOff>
    </xdr:from>
    <xdr:to>
      <xdr:col>55</xdr:col>
      <xdr:colOff>0</xdr:colOff>
      <xdr:row>40</xdr:row>
      <xdr:rowOff>32423</xdr:rowOff>
    </xdr:to>
    <xdr:cxnSp macro="">
      <xdr:nvCxnSpPr>
        <xdr:cNvPr id="131" name="直線コネクタ 130">
          <a:extLst>
            <a:ext uri="{FF2B5EF4-FFF2-40B4-BE49-F238E27FC236}">
              <a16:creationId xmlns:a16="http://schemas.microsoft.com/office/drawing/2014/main" id="{1756167C-27B8-49D8-954C-9C525BCC9B48}"/>
            </a:ext>
          </a:extLst>
        </xdr:cNvPr>
        <xdr:cNvCxnSpPr/>
      </xdr:nvCxnSpPr>
      <xdr:spPr>
        <a:xfrm flipV="1">
          <a:off x="9639300" y="6879069"/>
          <a:ext cx="838200" cy="113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39</xdr:row>
      <xdr:rowOff>156845</xdr:rowOff>
    </xdr:from>
    <xdr:to>
      <xdr:col>46</xdr:col>
      <xdr:colOff>38100</xdr:colOff>
      <xdr:row>40</xdr:row>
      <xdr:rowOff>86995</xdr:rowOff>
    </xdr:to>
    <xdr:sp macro="" textlink="">
      <xdr:nvSpPr>
        <xdr:cNvPr id="132" name="楕円 131">
          <a:extLst>
            <a:ext uri="{FF2B5EF4-FFF2-40B4-BE49-F238E27FC236}">
              <a16:creationId xmlns:a16="http://schemas.microsoft.com/office/drawing/2014/main" id="{F892B6D4-76F9-4C9B-B0D5-096B9290447E}"/>
            </a:ext>
          </a:extLst>
        </xdr:cNvPr>
        <xdr:cNvSpPr/>
      </xdr:nvSpPr>
      <xdr:spPr>
        <a:xfrm>
          <a:off x="8699500" y="68433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40</xdr:row>
      <xdr:rowOff>32423</xdr:rowOff>
    </xdr:from>
    <xdr:to>
      <xdr:col>50</xdr:col>
      <xdr:colOff>114300</xdr:colOff>
      <xdr:row>40</xdr:row>
      <xdr:rowOff>36195</xdr:rowOff>
    </xdr:to>
    <xdr:cxnSp macro="">
      <xdr:nvCxnSpPr>
        <xdr:cNvPr id="133" name="直線コネクタ 132">
          <a:extLst>
            <a:ext uri="{FF2B5EF4-FFF2-40B4-BE49-F238E27FC236}">
              <a16:creationId xmlns:a16="http://schemas.microsoft.com/office/drawing/2014/main" id="{3EC06C4A-EACF-4E38-BD53-90BCB91BAE1F}"/>
            </a:ext>
          </a:extLst>
        </xdr:cNvPr>
        <xdr:cNvCxnSpPr/>
      </xdr:nvCxnSpPr>
      <xdr:spPr>
        <a:xfrm flipV="1">
          <a:off x="8750300" y="6890423"/>
          <a:ext cx="889000" cy="37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39</xdr:row>
      <xdr:rowOff>159131</xdr:rowOff>
    </xdr:from>
    <xdr:to>
      <xdr:col>41</xdr:col>
      <xdr:colOff>101600</xdr:colOff>
      <xdr:row>40</xdr:row>
      <xdr:rowOff>89281</xdr:rowOff>
    </xdr:to>
    <xdr:sp macro="" textlink="">
      <xdr:nvSpPr>
        <xdr:cNvPr id="134" name="楕円 133">
          <a:extLst>
            <a:ext uri="{FF2B5EF4-FFF2-40B4-BE49-F238E27FC236}">
              <a16:creationId xmlns:a16="http://schemas.microsoft.com/office/drawing/2014/main" id="{A3F53383-3F25-417E-BFFF-158433759AE7}"/>
            </a:ext>
          </a:extLst>
        </xdr:cNvPr>
        <xdr:cNvSpPr/>
      </xdr:nvSpPr>
      <xdr:spPr>
        <a:xfrm>
          <a:off x="7810500" y="68456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40</xdr:row>
      <xdr:rowOff>36195</xdr:rowOff>
    </xdr:from>
    <xdr:to>
      <xdr:col>45</xdr:col>
      <xdr:colOff>177800</xdr:colOff>
      <xdr:row>40</xdr:row>
      <xdr:rowOff>38481</xdr:rowOff>
    </xdr:to>
    <xdr:cxnSp macro="">
      <xdr:nvCxnSpPr>
        <xdr:cNvPr id="135" name="直線コネクタ 134">
          <a:extLst>
            <a:ext uri="{FF2B5EF4-FFF2-40B4-BE49-F238E27FC236}">
              <a16:creationId xmlns:a16="http://schemas.microsoft.com/office/drawing/2014/main" id="{019C562B-D026-44A6-A628-F01AAF5C331B}"/>
            </a:ext>
          </a:extLst>
        </xdr:cNvPr>
        <xdr:cNvCxnSpPr/>
      </xdr:nvCxnSpPr>
      <xdr:spPr>
        <a:xfrm flipV="1">
          <a:off x="7861300" y="6894195"/>
          <a:ext cx="88900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39</xdr:row>
      <xdr:rowOff>163284</xdr:rowOff>
    </xdr:from>
    <xdr:to>
      <xdr:col>36</xdr:col>
      <xdr:colOff>165100</xdr:colOff>
      <xdr:row>40</xdr:row>
      <xdr:rowOff>93434</xdr:rowOff>
    </xdr:to>
    <xdr:sp macro="" textlink="">
      <xdr:nvSpPr>
        <xdr:cNvPr id="136" name="楕円 135">
          <a:extLst>
            <a:ext uri="{FF2B5EF4-FFF2-40B4-BE49-F238E27FC236}">
              <a16:creationId xmlns:a16="http://schemas.microsoft.com/office/drawing/2014/main" id="{97E1200F-E509-4AA7-88A4-7A37DCDCE4E8}"/>
            </a:ext>
          </a:extLst>
        </xdr:cNvPr>
        <xdr:cNvSpPr/>
      </xdr:nvSpPr>
      <xdr:spPr>
        <a:xfrm>
          <a:off x="6921500" y="68498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40</xdr:row>
      <xdr:rowOff>38481</xdr:rowOff>
    </xdr:from>
    <xdr:to>
      <xdr:col>41</xdr:col>
      <xdr:colOff>50800</xdr:colOff>
      <xdr:row>40</xdr:row>
      <xdr:rowOff>42634</xdr:rowOff>
    </xdr:to>
    <xdr:cxnSp macro="">
      <xdr:nvCxnSpPr>
        <xdr:cNvPr id="137" name="直線コネクタ 136">
          <a:extLst>
            <a:ext uri="{FF2B5EF4-FFF2-40B4-BE49-F238E27FC236}">
              <a16:creationId xmlns:a16="http://schemas.microsoft.com/office/drawing/2014/main" id="{C11A362E-A203-457E-A7AD-24C9C867F35F}"/>
            </a:ext>
          </a:extLst>
        </xdr:cNvPr>
        <xdr:cNvCxnSpPr/>
      </xdr:nvCxnSpPr>
      <xdr:spPr>
        <a:xfrm flipV="1">
          <a:off x="6972300" y="6896481"/>
          <a:ext cx="889000" cy="41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38</xdr:row>
      <xdr:rowOff>69308</xdr:rowOff>
    </xdr:from>
    <xdr:ext cx="469744" cy="259045"/>
    <xdr:sp macro="" textlink="">
      <xdr:nvSpPr>
        <xdr:cNvPr id="138" name="n_1aveValue【道路】&#10;一人当たり延長">
          <a:extLst>
            <a:ext uri="{FF2B5EF4-FFF2-40B4-BE49-F238E27FC236}">
              <a16:creationId xmlns:a16="http://schemas.microsoft.com/office/drawing/2014/main" id="{3FD2B7B9-6EB6-4DCA-9EDD-D99B31594B1B}"/>
            </a:ext>
          </a:extLst>
        </xdr:cNvPr>
        <xdr:cNvSpPr txBox="1"/>
      </xdr:nvSpPr>
      <xdr:spPr>
        <a:xfrm>
          <a:off x="9391727" y="65844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9.948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38</xdr:row>
      <xdr:rowOff>77347</xdr:rowOff>
    </xdr:from>
    <xdr:ext cx="469744" cy="259045"/>
    <xdr:sp macro="" textlink="">
      <xdr:nvSpPr>
        <xdr:cNvPr id="139" name="n_2aveValue【道路】&#10;一人当たり延長">
          <a:extLst>
            <a:ext uri="{FF2B5EF4-FFF2-40B4-BE49-F238E27FC236}">
              <a16:creationId xmlns:a16="http://schemas.microsoft.com/office/drawing/2014/main" id="{FAB59A61-7D99-4F2C-AD58-B303B960811D}"/>
            </a:ext>
          </a:extLst>
        </xdr:cNvPr>
        <xdr:cNvSpPr txBox="1"/>
      </xdr:nvSpPr>
      <xdr:spPr>
        <a:xfrm>
          <a:off x="8515427" y="65924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38</xdr:row>
      <xdr:rowOff>84320</xdr:rowOff>
    </xdr:from>
    <xdr:ext cx="469744" cy="259045"/>
    <xdr:sp macro="" textlink="">
      <xdr:nvSpPr>
        <xdr:cNvPr id="140" name="n_3aveValue【道路】&#10;一人当たり延長">
          <a:extLst>
            <a:ext uri="{FF2B5EF4-FFF2-40B4-BE49-F238E27FC236}">
              <a16:creationId xmlns:a16="http://schemas.microsoft.com/office/drawing/2014/main" id="{01CD9CA2-4B4D-446D-9556-DF6790E8265A}"/>
            </a:ext>
          </a:extLst>
        </xdr:cNvPr>
        <xdr:cNvSpPr txBox="1"/>
      </xdr:nvSpPr>
      <xdr:spPr>
        <a:xfrm>
          <a:off x="7626427" y="65994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38</xdr:row>
      <xdr:rowOff>100969</xdr:rowOff>
    </xdr:from>
    <xdr:ext cx="469744" cy="259045"/>
    <xdr:sp macro="" textlink="">
      <xdr:nvSpPr>
        <xdr:cNvPr id="141" name="n_4aveValue【道路】&#10;一人当たり延長">
          <a:extLst>
            <a:ext uri="{FF2B5EF4-FFF2-40B4-BE49-F238E27FC236}">
              <a16:creationId xmlns:a16="http://schemas.microsoft.com/office/drawing/2014/main" id="{2C6A8413-5B2C-4A3C-95A6-466CBAFFDB17}"/>
            </a:ext>
          </a:extLst>
        </xdr:cNvPr>
        <xdr:cNvSpPr txBox="1"/>
      </xdr:nvSpPr>
      <xdr:spPr>
        <a:xfrm>
          <a:off x="6737427" y="66160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40</xdr:row>
      <xdr:rowOff>74350</xdr:rowOff>
    </xdr:from>
    <xdr:ext cx="469744" cy="259045"/>
    <xdr:sp macro="" textlink="">
      <xdr:nvSpPr>
        <xdr:cNvPr id="142" name="n_1mainValue【道路】&#10;一人当たり延長">
          <a:extLst>
            <a:ext uri="{FF2B5EF4-FFF2-40B4-BE49-F238E27FC236}">
              <a16:creationId xmlns:a16="http://schemas.microsoft.com/office/drawing/2014/main" id="{6AC93085-7AB5-40F1-8792-4162DA573CC1}"/>
            </a:ext>
          </a:extLst>
        </xdr:cNvPr>
        <xdr:cNvSpPr txBox="1"/>
      </xdr:nvSpPr>
      <xdr:spPr>
        <a:xfrm>
          <a:off x="9391727" y="69323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40</xdr:row>
      <xdr:rowOff>78122</xdr:rowOff>
    </xdr:from>
    <xdr:ext cx="469744" cy="259045"/>
    <xdr:sp macro="" textlink="">
      <xdr:nvSpPr>
        <xdr:cNvPr id="143" name="n_2mainValue【道路】&#10;一人当たり延長">
          <a:extLst>
            <a:ext uri="{FF2B5EF4-FFF2-40B4-BE49-F238E27FC236}">
              <a16:creationId xmlns:a16="http://schemas.microsoft.com/office/drawing/2014/main" id="{A38D7049-7EFE-4336-98AC-94B9CBD5218D}"/>
            </a:ext>
          </a:extLst>
        </xdr:cNvPr>
        <xdr:cNvSpPr txBox="1"/>
      </xdr:nvSpPr>
      <xdr:spPr>
        <a:xfrm>
          <a:off x="8515427" y="69361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40</xdr:row>
      <xdr:rowOff>80408</xdr:rowOff>
    </xdr:from>
    <xdr:ext cx="469744" cy="259045"/>
    <xdr:sp macro="" textlink="">
      <xdr:nvSpPr>
        <xdr:cNvPr id="144" name="n_3mainValue【道路】&#10;一人当たり延長">
          <a:extLst>
            <a:ext uri="{FF2B5EF4-FFF2-40B4-BE49-F238E27FC236}">
              <a16:creationId xmlns:a16="http://schemas.microsoft.com/office/drawing/2014/main" id="{E20A5E11-E151-4693-8554-C0F292D0058E}"/>
            </a:ext>
          </a:extLst>
        </xdr:cNvPr>
        <xdr:cNvSpPr txBox="1"/>
      </xdr:nvSpPr>
      <xdr:spPr>
        <a:xfrm>
          <a:off x="7626427" y="69384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40</xdr:row>
      <xdr:rowOff>84561</xdr:rowOff>
    </xdr:from>
    <xdr:ext cx="469744" cy="259045"/>
    <xdr:sp macro="" textlink="">
      <xdr:nvSpPr>
        <xdr:cNvPr id="145" name="n_4mainValue【道路】&#10;一人当たり延長">
          <a:extLst>
            <a:ext uri="{FF2B5EF4-FFF2-40B4-BE49-F238E27FC236}">
              <a16:creationId xmlns:a16="http://schemas.microsoft.com/office/drawing/2014/main" id="{B7FA0CC6-62FF-4470-8661-DF3DAED43467}"/>
            </a:ext>
          </a:extLst>
        </xdr:cNvPr>
        <xdr:cNvSpPr txBox="1"/>
      </xdr:nvSpPr>
      <xdr:spPr>
        <a:xfrm>
          <a:off x="6737427" y="69425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46" name="正方形/長方形 145">
          <a:extLst>
            <a:ext uri="{FF2B5EF4-FFF2-40B4-BE49-F238E27FC236}">
              <a16:creationId xmlns:a16="http://schemas.microsoft.com/office/drawing/2014/main" id="{91061020-44A5-4E34-A64D-375157C3E4E6}"/>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47" name="正方形/長方形 146">
          <a:extLst>
            <a:ext uri="{FF2B5EF4-FFF2-40B4-BE49-F238E27FC236}">
              <a16:creationId xmlns:a16="http://schemas.microsoft.com/office/drawing/2014/main" id="{D6F2137F-0E10-4140-A5D8-B8635DB11A23}"/>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48" name="正方形/長方形 147">
          <a:extLst>
            <a:ext uri="{FF2B5EF4-FFF2-40B4-BE49-F238E27FC236}">
              <a16:creationId xmlns:a16="http://schemas.microsoft.com/office/drawing/2014/main" id="{BAA95D4C-A95C-4AA2-A05A-A637440B91EC}"/>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49" name="正方形/長方形 148">
          <a:extLst>
            <a:ext uri="{FF2B5EF4-FFF2-40B4-BE49-F238E27FC236}">
              <a16:creationId xmlns:a16="http://schemas.microsoft.com/office/drawing/2014/main" id="{80C5FFC7-CBA5-42AD-B6BB-F0A4C35B0D6F}"/>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50" name="正方形/長方形 149">
          <a:extLst>
            <a:ext uri="{FF2B5EF4-FFF2-40B4-BE49-F238E27FC236}">
              <a16:creationId xmlns:a16="http://schemas.microsoft.com/office/drawing/2014/main" id="{A6688E10-CE21-4619-962C-785E5ADF59E9}"/>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1" name="正方形/長方形 150">
          <a:extLst>
            <a:ext uri="{FF2B5EF4-FFF2-40B4-BE49-F238E27FC236}">
              <a16:creationId xmlns:a16="http://schemas.microsoft.com/office/drawing/2014/main" id="{4E4C6864-47F6-48CE-89E6-33A34F9C70D8}"/>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2" name="正方形/長方形 151">
          <a:extLst>
            <a:ext uri="{FF2B5EF4-FFF2-40B4-BE49-F238E27FC236}">
              <a16:creationId xmlns:a16="http://schemas.microsoft.com/office/drawing/2014/main" id="{C53E14C9-FCB0-4A9E-AA9E-23D1F8DA61E3}"/>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3" name="正方形/長方形 152">
          <a:extLst>
            <a:ext uri="{FF2B5EF4-FFF2-40B4-BE49-F238E27FC236}">
              <a16:creationId xmlns:a16="http://schemas.microsoft.com/office/drawing/2014/main" id="{3DBC4353-E84E-4D16-936D-845EE29DBDF4}"/>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54" name="テキスト ボックス 153">
          <a:extLst>
            <a:ext uri="{FF2B5EF4-FFF2-40B4-BE49-F238E27FC236}">
              <a16:creationId xmlns:a16="http://schemas.microsoft.com/office/drawing/2014/main" id="{61F3A01F-8D03-46CA-B4D7-C5B66AB9210A}"/>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5" name="直線コネクタ 154">
          <a:extLst>
            <a:ext uri="{FF2B5EF4-FFF2-40B4-BE49-F238E27FC236}">
              <a16:creationId xmlns:a16="http://schemas.microsoft.com/office/drawing/2014/main" id="{B683F0B4-AEF1-42C0-9AE1-8E786A0EABB5}"/>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156" name="テキスト ボックス 155">
          <a:extLst>
            <a:ext uri="{FF2B5EF4-FFF2-40B4-BE49-F238E27FC236}">
              <a16:creationId xmlns:a16="http://schemas.microsoft.com/office/drawing/2014/main" id="{BD07C1B0-AEBA-4B9E-8FA3-A2F6B0F5F696}"/>
            </a:ext>
          </a:extLst>
        </xdr:cNvPr>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130628</xdr:rowOff>
    </xdr:from>
    <xdr:to>
      <xdr:col>28</xdr:col>
      <xdr:colOff>114300</xdr:colOff>
      <xdr:row>64</xdr:row>
      <xdr:rowOff>130628</xdr:rowOff>
    </xdr:to>
    <xdr:cxnSp macro="">
      <xdr:nvCxnSpPr>
        <xdr:cNvPr id="157" name="直線コネクタ 156">
          <a:extLst>
            <a:ext uri="{FF2B5EF4-FFF2-40B4-BE49-F238E27FC236}">
              <a16:creationId xmlns:a16="http://schemas.microsoft.com/office/drawing/2014/main" id="{184F38DB-3D81-4383-92D5-2E5D8BD267E7}"/>
            </a:ext>
          </a:extLst>
        </xdr:cNvPr>
        <xdr:cNvCxnSpPr/>
      </xdr:nvCxnSpPr>
      <xdr:spPr>
        <a:xfrm>
          <a:off x="762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159855</xdr:rowOff>
    </xdr:from>
    <xdr:ext cx="467179" cy="259045"/>
    <xdr:sp macro="" textlink="">
      <xdr:nvSpPr>
        <xdr:cNvPr id="158" name="テキスト ボックス 157">
          <a:extLst>
            <a:ext uri="{FF2B5EF4-FFF2-40B4-BE49-F238E27FC236}">
              <a16:creationId xmlns:a16="http://schemas.microsoft.com/office/drawing/2014/main" id="{642DC543-1261-4C6E-BB63-8FFE1CDAD70D}"/>
            </a:ext>
          </a:extLst>
        </xdr:cNvPr>
        <xdr:cNvSpPr txBox="1"/>
      </xdr:nvSpPr>
      <xdr:spPr>
        <a:xfrm>
          <a:off x="294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146957</xdr:rowOff>
    </xdr:from>
    <xdr:to>
      <xdr:col>28</xdr:col>
      <xdr:colOff>114300</xdr:colOff>
      <xdr:row>62</xdr:row>
      <xdr:rowOff>146957</xdr:rowOff>
    </xdr:to>
    <xdr:cxnSp macro="">
      <xdr:nvCxnSpPr>
        <xdr:cNvPr id="159" name="直線コネクタ 158">
          <a:extLst>
            <a:ext uri="{FF2B5EF4-FFF2-40B4-BE49-F238E27FC236}">
              <a16:creationId xmlns:a16="http://schemas.microsoft.com/office/drawing/2014/main" id="{90154D0B-0431-4929-9451-E8CBDB87EF73}"/>
            </a:ext>
          </a:extLst>
        </xdr:cNvPr>
        <xdr:cNvCxnSpPr/>
      </xdr:nvCxnSpPr>
      <xdr:spPr>
        <a:xfrm>
          <a:off x="762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4734</xdr:rowOff>
    </xdr:from>
    <xdr:ext cx="403059" cy="259045"/>
    <xdr:sp macro="" textlink="">
      <xdr:nvSpPr>
        <xdr:cNvPr id="160" name="テキスト ボックス 159">
          <a:extLst>
            <a:ext uri="{FF2B5EF4-FFF2-40B4-BE49-F238E27FC236}">
              <a16:creationId xmlns:a16="http://schemas.microsoft.com/office/drawing/2014/main" id="{D9E418D7-2486-4822-B60A-F5184CF68298}"/>
            </a:ext>
          </a:extLst>
        </xdr:cNvPr>
        <xdr:cNvSpPr txBox="1"/>
      </xdr:nvSpPr>
      <xdr:spPr>
        <a:xfrm>
          <a:off x="358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163285</xdr:rowOff>
    </xdr:from>
    <xdr:to>
      <xdr:col>28</xdr:col>
      <xdr:colOff>114300</xdr:colOff>
      <xdr:row>60</xdr:row>
      <xdr:rowOff>163285</xdr:rowOff>
    </xdr:to>
    <xdr:cxnSp macro="">
      <xdr:nvCxnSpPr>
        <xdr:cNvPr id="161" name="直線コネクタ 160">
          <a:extLst>
            <a:ext uri="{FF2B5EF4-FFF2-40B4-BE49-F238E27FC236}">
              <a16:creationId xmlns:a16="http://schemas.microsoft.com/office/drawing/2014/main" id="{FF60BB6E-1CA1-46E3-A841-67E769598160}"/>
            </a:ext>
          </a:extLst>
        </xdr:cNvPr>
        <xdr:cNvCxnSpPr/>
      </xdr:nvCxnSpPr>
      <xdr:spPr>
        <a:xfrm>
          <a:off x="762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21062</xdr:rowOff>
    </xdr:from>
    <xdr:ext cx="403059" cy="259045"/>
    <xdr:sp macro="" textlink="">
      <xdr:nvSpPr>
        <xdr:cNvPr id="162" name="テキスト ボックス 161">
          <a:extLst>
            <a:ext uri="{FF2B5EF4-FFF2-40B4-BE49-F238E27FC236}">
              <a16:creationId xmlns:a16="http://schemas.microsoft.com/office/drawing/2014/main" id="{A22FB4AC-75E4-420B-B2A6-2BCA7FB68D3F}"/>
            </a:ext>
          </a:extLst>
        </xdr:cNvPr>
        <xdr:cNvSpPr txBox="1"/>
      </xdr:nvSpPr>
      <xdr:spPr>
        <a:xfrm>
          <a:off x="358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8165</xdr:rowOff>
    </xdr:from>
    <xdr:to>
      <xdr:col>28</xdr:col>
      <xdr:colOff>114300</xdr:colOff>
      <xdr:row>59</xdr:row>
      <xdr:rowOff>8165</xdr:rowOff>
    </xdr:to>
    <xdr:cxnSp macro="">
      <xdr:nvCxnSpPr>
        <xdr:cNvPr id="163" name="直線コネクタ 162">
          <a:extLst>
            <a:ext uri="{FF2B5EF4-FFF2-40B4-BE49-F238E27FC236}">
              <a16:creationId xmlns:a16="http://schemas.microsoft.com/office/drawing/2014/main" id="{1D3008A5-3E1D-4847-A8A2-24057C0AA63F}"/>
            </a:ext>
          </a:extLst>
        </xdr:cNvPr>
        <xdr:cNvCxnSpPr/>
      </xdr:nvCxnSpPr>
      <xdr:spPr>
        <a:xfrm>
          <a:off x="762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58</xdr:row>
      <xdr:rowOff>37392</xdr:rowOff>
    </xdr:from>
    <xdr:ext cx="403059" cy="259045"/>
    <xdr:sp macro="" textlink="">
      <xdr:nvSpPr>
        <xdr:cNvPr id="164" name="テキスト ボックス 163">
          <a:extLst>
            <a:ext uri="{FF2B5EF4-FFF2-40B4-BE49-F238E27FC236}">
              <a16:creationId xmlns:a16="http://schemas.microsoft.com/office/drawing/2014/main" id="{10E76207-F967-4B89-932A-03D743F01856}"/>
            </a:ext>
          </a:extLst>
        </xdr:cNvPr>
        <xdr:cNvSpPr txBox="1"/>
      </xdr:nvSpPr>
      <xdr:spPr>
        <a:xfrm>
          <a:off x="358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24493</xdr:rowOff>
    </xdr:from>
    <xdr:to>
      <xdr:col>28</xdr:col>
      <xdr:colOff>114300</xdr:colOff>
      <xdr:row>57</xdr:row>
      <xdr:rowOff>24493</xdr:rowOff>
    </xdr:to>
    <xdr:cxnSp macro="">
      <xdr:nvCxnSpPr>
        <xdr:cNvPr id="165" name="直線コネクタ 164">
          <a:extLst>
            <a:ext uri="{FF2B5EF4-FFF2-40B4-BE49-F238E27FC236}">
              <a16:creationId xmlns:a16="http://schemas.microsoft.com/office/drawing/2014/main" id="{893CB9E9-9A7F-4B39-BFA0-35908FAF994A}"/>
            </a:ext>
          </a:extLst>
        </xdr:cNvPr>
        <xdr:cNvCxnSpPr/>
      </xdr:nvCxnSpPr>
      <xdr:spPr>
        <a:xfrm>
          <a:off x="762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53720</xdr:rowOff>
    </xdr:from>
    <xdr:ext cx="403059" cy="259045"/>
    <xdr:sp macro="" textlink="">
      <xdr:nvSpPr>
        <xdr:cNvPr id="166" name="テキスト ボックス 165">
          <a:extLst>
            <a:ext uri="{FF2B5EF4-FFF2-40B4-BE49-F238E27FC236}">
              <a16:creationId xmlns:a16="http://schemas.microsoft.com/office/drawing/2014/main" id="{BDF839EA-7895-467F-B8CB-3F1A26C44D60}"/>
            </a:ext>
          </a:extLst>
        </xdr:cNvPr>
        <xdr:cNvSpPr txBox="1"/>
      </xdr:nvSpPr>
      <xdr:spPr>
        <a:xfrm>
          <a:off x="358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40822</xdr:rowOff>
    </xdr:from>
    <xdr:to>
      <xdr:col>28</xdr:col>
      <xdr:colOff>114300</xdr:colOff>
      <xdr:row>55</xdr:row>
      <xdr:rowOff>40822</xdr:rowOff>
    </xdr:to>
    <xdr:cxnSp macro="">
      <xdr:nvCxnSpPr>
        <xdr:cNvPr id="167" name="直線コネクタ 166">
          <a:extLst>
            <a:ext uri="{FF2B5EF4-FFF2-40B4-BE49-F238E27FC236}">
              <a16:creationId xmlns:a16="http://schemas.microsoft.com/office/drawing/2014/main" id="{7175E0DF-EFB6-4035-9B18-B2BDFF70FF22}"/>
            </a:ext>
          </a:extLst>
        </xdr:cNvPr>
        <xdr:cNvCxnSpPr/>
      </xdr:nvCxnSpPr>
      <xdr:spPr>
        <a:xfrm>
          <a:off x="762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54</xdr:row>
      <xdr:rowOff>70049</xdr:rowOff>
    </xdr:from>
    <xdr:ext cx="338939" cy="259045"/>
    <xdr:sp macro="" textlink="">
      <xdr:nvSpPr>
        <xdr:cNvPr id="168" name="テキスト ボックス 167">
          <a:extLst>
            <a:ext uri="{FF2B5EF4-FFF2-40B4-BE49-F238E27FC236}">
              <a16:creationId xmlns:a16="http://schemas.microsoft.com/office/drawing/2014/main" id="{4B18C60E-E480-4FC4-BCD0-9F77A9BED439}"/>
            </a:ext>
          </a:extLst>
        </xdr:cNvPr>
        <xdr:cNvSpPr txBox="1"/>
      </xdr:nvSpPr>
      <xdr:spPr>
        <a:xfrm>
          <a:off x="423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69" name="直線コネクタ 168">
          <a:extLst>
            <a:ext uri="{FF2B5EF4-FFF2-40B4-BE49-F238E27FC236}">
              <a16:creationId xmlns:a16="http://schemas.microsoft.com/office/drawing/2014/main" id="{4B19ABC5-E652-40AF-9C16-B6B8C6CC29DD}"/>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53</xdr:row>
      <xdr:rowOff>57150</xdr:rowOff>
    </xdr:from>
    <xdr:to>
      <xdr:col>28</xdr:col>
      <xdr:colOff>152400</xdr:colOff>
      <xdr:row>66</xdr:row>
      <xdr:rowOff>114300</xdr:rowOff>
    </xdr:to>
    <xdr:sp macro="" textlink="">
      <xdr:nvSpPr>
        <xdr:cNvPr id="170" name="【橋りょう・トンネル】&#10;有形固定資産減価償却率グラフ枠">
          <a:extLst>
            <a:ext uri="{FF2B5EF4-FFF2-40B4-BE49-F238E27FC236}">
              <a16:creationId xmlns:a16="http://schemas.microsoft.com/office/drawing/2014/main" id="{4D602CF9-DCCE-46E8-9D75-5C68B3E6F0C8}"/>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145324</xdr:rowOff>
    </xdr:from>
    <xdr:to>
      <xdr:col>24</xdr:col>
      <xdr:colOff>62865</xdr:colOff>
      <xdr:row>64</xdr:row>
      <xdr:rowOff>99604</xdr:rowOff>
    </xdr:to>
    <xdr:cxnSp macro="">
      <xdr:nvCxnSpPr>
        <xdr:cNvPr id="171" name="直線コネクタ 170">
          <a:extLst>
            <a:ext uri="{FF2B5EF4-FFF2-40B4-BE49-F238E27FC236}">
              <a16:creationId xmlns:a16="http://schemas.microsoft.com/office/drawing/2014/main" id="{D918B8A7-91FC-407A-85F1-CBB48F058806}"/>
            </a:ext>
          </a:extLst>
        </xdr:cNvPr>
        <xdr:cNvCxnSpPr/>
      </xdr:nvCxnSpPr>
      <xdr:spPr>
        <a:xfrm flipV="1">
          <a:off x="4634865" y="9575074"/>
          <a:ext cx="0" cy="14973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103431</xdr:rowOff>
    </xdr:from>
    <xdr:ext cx="405111" cy="259045"/>
    <xdr:sp macro="" textlink="">
      <xdr:nvSpPr>
        <xdr:cNvPr id="172" name="【橋りょう・トンネル】&#10;有形固定資産減価償却率最小値テキスト">
          <a:extLst>
            <a:ext uri="{FF2B5EF4-FFF2-40B4-BE49-F238E27FC236}">
              <a16:creationId xmlns:a16="http://schemas.microsoft.com/office/drawing/2014/main" id="{5D9F16D6-A26B-402F-958A-EC396A44D746}"/>
            </a:ext>
          </a:extLst>
        </xdr:cNvPr>
        <xdr:cNvSpPr txBox="1"/>
      </xdr:nvSpPr>
      <xdr:spPr>
        <a:xfrm>
          <a:off x="4673600" y="110762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99604</xdr:rowOff>
    </xdr:from>
    <xdr:to>
      <xdr:col>24</xdr:col>
      <xdr:colOff>152400</xdr:colOff>
      <xdr:row>64</xdr:row>
      <xdr:rowOff>99604</xdr:rowOff>
    </xdr:to>
    <xdr:cxnSp macro="">
      <xdr:nvCxnSpPr>
        <xdr:cNvPr id="173" name="直線コネクタ 172">
          <a:extLst>
            <a:ext uri="{FF2B5EF4-FFF2-40B4-BE49-F238E27FC236}">
              <a16:creationId xmlns:a16="http://schemas.microsoft.com/office/drawing/2014/main" id="{893B9A9B-0C82-4ED1-AAD0-1FB1E09524E2}"/>
            </a:ext>
          </a:extLst>
        </xdr:cNvPr>
        <xdr:cNvCxnSpPr/>
      </xdr:nvCxnSpPr>
      <xdr:spPr>
        <a:xfrm>
          <a:off x="4546600" y="110724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92001</xdr:rowOff>
    </xdr:from>
    <xdr:ext cx="340478" cy="259045"/>
    <xdr:sp macro="" textlink="">
      <xdr:nvSpPr>
        <xdr:cNvPr id="174" name="【橋りょう・トンネル】&#10;有形固定資産減価償却率最大値テキスト">
          <a:extLst>
            <a:ext uri="{FF2B5EF4-FFF2-40B4-BE49-F238E27FC236}">
              <a16:creationId xmlns:a16="http://schemas.microsoft.com/office/drawing/2014/main" id="{AE0DAB76-0119-4C6F-A162-C78D0E42F3C9}"/>
            </a:ext>
          </a:extLst>
        </xdr:cNvPr>
        <xdr:cNvSpPr txBox="1"/>
      </xdr:nvSpPr>
      <xdr:spPr>
        <a:xfrm>
          <a:off x="4673600" y="9350301"/>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145324</xdr:rowOff>
    </xdr:from>
    <xdr:to>
      <xdr:col>24</xdr:col>
      <xdr:colOff>152400</xdr:colOff>
      <xdr:row>55</xdr:row>
      <xdr:rowOff>145324</xdr:rowOff>
    </xdr:to>
    <xdr:cxnSp macro="">
      <xdr:nvCxnSpPr>
        <xdr:cNvPr id="175" name="直線コネクタ 174">
          <a:extLst>
            <a:ext uri="{FF2B5EF4-FFF2-40B4-BE49-F238E27FC236}">
              <a16:creationId xmlns:a16="http://schemas.microsoft.com/office/drawing/2014/main" id="{3301F833-5185-4332-B79A-7EB8192C6AC8}"/>
            </a:ext>
          </a:extLst>
        </xdr:cNvPr>
        <xdr:cNvCxnSpPr/>
      </xdr:nvCxnSpPr>
      <xdr:spPr>
        <a:xfrm>
          <a:off x="4546600" y="957507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60</xdr:row>
      <xdr:rowOff>42290</xdr:rowOff>
    </xdr:from>
    <xdr:ext cx="405111" cy="259045"/>
    <xdr:sp macro="" textlink="">
      <xdr:nvSpPr>
        <xdr:cNvPr id="176" name="【橋りょう・トンネル】&#10;有形固定資産減価償却率平均値テキスト">
          <a:extLst>
            <a:ext uri="{FF2B5EF4-FFF2-40B4-BE49-F238E27FC236}">
              <a16:creationId xmlns:a16="http://schemas.microsoft.com/office/drawing/2014/main" id="{624C908D-8FCF-4B0A-836B-C9C3BCE0C886}"/>
            </a:ext>
          </a:extLst>
        </xdr:cNvPr>
        <xdr:cNvSpPr txBox="1"/>
      </xdr:nvSpPr>
      <xdr:spPr>
        <a:xfrm>
          <a:off x="4673600" y="1032929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61</xdr:row>
      <xdr:rowOff>19413</xdr:rowOff>
    </xdr:from>
    <xdr:to>
      <xdr:col>24</xdr:col>
      <xdr:colOff>114300</xdr:colOff>
      <xdr:row>61</xdr:row>
      <xdr:rowOff>121013</xdr:rowOff>
    </xdr:to>
    <xdr:sp macro="" textlink="">
      <xdr:nvSpPr>
        <xdr:cNvPr id="177" name="フローチャート: 判断 176">
          <a:extLst>
            <a:ext uri="{FF2B5EF4-FFF2-40B4-BE49-F238E27FC236}">
              <a16:creationId xmlns:a16="http://schemas.microsoft.com/office/drawing/2014/main" id="{874C9F04-53F5-4483-82BD-F5ACC3428698}"/>
            </a:ext>
          </a:extLst>
        </xdr:cNvPr>
        <xdr:cNvSpPr/>
      </xdr:nvSpPr>
      <xdr:spPr>
        <a:xfrm>
          <a:off x="4584700" y="104778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60</xdr:row>
      <xdr:rowOff>163104</xdr:rowOff>
    </xdr:from>
    <xdr:to>
      <xdr:col>20</xdr:col>
      <xdr:colOff>38100</xdr:colOff>
      <xdr:row>61</xdr:row>
      <xdr:rowOff>93254</xdr:rowOff>
    </xdr:to>
    <xdr:sp macro="" textlink="">
      <xdr:nvSpPr>
        <xdr:cNvPr id="178" name="フローチャート: 判断 177">
          <a:extLst>
            <a:ext uri="{FF2B5EF4-FFF2-40B4-BE49-F238E27FC236}">
              <a16:creationId xmlns:a16="http://schemas.microsoft.com/office/drawing/2014/main" id="{41838C24-1682-4275-BED7-0E7958A6CB76}"/>
            </a:ext>
          </a:extLst>
        </xdr:cNvPr>
        <xdr:cNvSpPr/>
      </xdr:nvSpPr>
      <xdr:spPr>
        <a:xfrm>
          <a:off x="3746500" y="10450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145143</xdr:rowOff>
    </xdr:from>
    <xdr:to>
      <xdr:col>15</xdr:col>
      <xdr:colOff>101600</xdr:colOff>
      <xdr:row>61</xdr:row>
      <xdr:rowOff>75293</xdr:rowOff>
    </xdr:to>
    <xdr:sp macro="" textlink="">
      <xdr:nvSpPr>
        <xdr:cNvPr id="179" name="フローチャート: 判断 178">
          <a:extLst>
            <a:ext uri="{FF2B5EF4-FFF2-40B4-BE49-F238E27FC236}">
              <a16:creationId xmlns:a16="http://schemas.microsoft.com/office/drawing/2014/main" id="{900134C4-28A0-4B93-AF3A-7BAF5B95A5A2}"/>
            </a:ext>
          </a:extLst>
        </xdr:cNvPr>
        <xdr:cNvSpPr/>
      </xdr:nvSpPr>
      <xdr:spPr>
        <a:xfrm>
          <a:off x="2857500" y="104321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60</xdr:row>
      <xdr:rowOff>140244</xdr:rowOff>
    </xdr:from>
    <xdr:to>
      <xdr:col>10</xdr:col>
      <xdr:colOff>165100</xdr:colOff>
      <xdr:row>61</xdr:row>
      <xdr:rowOff>70394</xdr:rowOff>
    </xdr:to>
    <xdr:sp macro="" textlink="">
      <xdr:nvSpPr>
        <xdr:cNvPr id="180" name="フローチャート: 判断 179">
          <a:extLst>
            <a:ext uri="{FF2B5EF4-FFF2-40B4-BE49-F238E27FC236}">
              <a16:creationId xmlns:a16="http://schemas.microsoft.com/office/drawing/2014/main" id="{A1BF6734-84FE-4669-B084-4B23651331AB}"/>
            </a:ext>
          </a:extLst>
        </xdr:cNvPr>
        <xdr:cNvSpPr/>
      </xdr:nvSpPr>
      <xdr:spPr>
        <a:xfrm>
          <a:off x="1968500" y="104272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60</xdr:row>
      <xdr:rowOff>135346</xdr:rowOff>
    </xdr:from>
    <xdr:to>
      <xdr:col>6</xdr:col>
      <xdr:colOff>38100</xdr:colOff>
      <xdr:row>61</xdr:row>
      <xdr:rowOff>65496</xdr:rowOff>
    </xdr:to>
    <xdr:sp macro="" textlink="">
      <xdr:nvSpPr>
        <xdr:cNvPr id="181" name="フローチャート: 判断 180">
          <a:extLst>
            <a:ext uri="{FF2B5EF4-FFF2-40B4-BE49-F238E27FC236}">
              <a16:creationId xmlns:a16="http://schemas.microsoft.com/office/drawing/2014/main" id="{A6B45917-03BA-45EF-B97F-41F2573A997E}"/>
            </a:ext>
          </a:extLst>
        </xdr:cNvPr>
        <xdr:cNvSpPr/>
      </xdr:nvSpPr>
      <xdr:spPr>
        <a:xfrm>
          <a:off x="1079500" y="104223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82" name="テキスト ボックス 181">
          <a:extLst>
            <a:ext uri="{FF2B5EF4-FFF2-40B4-BE49-F238E27FC236}">
              <a16:creationId xmlns:a16="http://schemas.microsoft.com/office/drawing/2014/main" id="{F20852FC-D50B-49D4-95E1-5A7FAA0FFCA9}"/>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83" name="テキスト ボックス 182">
          <a:extLst>
            <a:ext uri="{FF2B5EF4-FFF2-40B4-BE49-F238E27FC236}">
              <a16:creationId xmlns:a16="http://schemas.microsoft.com/office/drawing/2014/main" id="{72C6A435-927F-4736-B9C6-EFE9206CFFF5}"/>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84" name="テキスト ボックス 183">
          <a:extLst>
            <a:ext uri="{FF2B5EF4-FFF2-40B4-BE49-F238E27FC236}">
              <a16:creationId xmlns:a16="http://schemas.microsoft.com/office/drawing/2014/main" id="{EB306E94-6B0E-4A35-B8BE-4E036DF79071}"/>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85" name="テキスト ボックス 184">
          <a:extLst>
            <a:ext uri="{FF2B5EF4-FFF2-40B4-BE49-F238E27FC236}">
              <a16:creationId xmlns:a16="http://schemas.microsoft.com/office/drawing/2014/main" id="{6EA1CCF9-861A-47C4-9582-203762A044B4}"/>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86" name="テキスト ボックス 185">
          <a:extLst>
            <a:ext uri="{FF2B5EF4-FFF2-40B4-BE49-F238E27FC236}">
              <a16:creationId xmlns:a16="http://schemas.microsoft.com/office/drawing/2014/main" id="{7B98AA2B-D899-4790-9CF7-AD5BF41FBD83}"/>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62</xdr:row>
      <xdr:rowOff>11249</xdr:rowOff>
    </xdr:from>
    <xdr:to>
      <xdr:col>24</xdr:col>
      <xdr:colOff>114300</xdr:colOff>
      <xdr:row>62</xdr:row>
      <xdr:rowOff>112849</xdr:rowOff>
    </xdr:to>
    <xdr:sp macro="" textlink="">
      <xdr:nvSpPr>
        <xdr:cNvPr id="187" name="楕円 186">
          <a:extLst>
            <a:ext uri="{FF2B5EF4-FFF2-40B4-BE49-F238E27FC236}">
              <a16:creationId xmlns:a16="http://schemas.microsoft.com/office/drawing/2014/main" id="{4BE840AF-FAFB-4CAD-B556-360A43D1F503}"/>
            </a:ext>
          </a:extLst>
        </xdr:cNvPr>
        <xdr:cNvSpPr/>
      </xdr:nvSpPr>
      <xdr:spPr>
        <a:xfrm>
          <a:off x="4584700" y="106411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61</xdr:row>
      <xdr:rowOff>161126</xdr:rowOff>
    </xdr:from>
    <xdr:ext cx="405111" cy="259045"/>
    <xdr:sp macro="" textlink="">
      <xdr:nvSpPr>
        <xdr:cNvPr id="188" name="【橋りょう・トンネル】&#10;有形固定資産減価償却率該当値テキスト">
          <a:extLst>
            <a:ext uri="{FF2B5EF4-FFF2-40B4-BE49-F238E27FC236}">
              <a16:creationId xmlns:a16="http://schemas.microsoft.com/office/drawing/2014/main" id="{98355308-09B2-4341-8818-03CA72EFCEA8}"/>
            </a:ext>
          </a:extLst>
        </xdr:cNvPr>
        <xdr:cNvSpPr txBox="1"/>
      </xdr:nvSpPr>
      <xdr:spPr>
        <a:xfrm>
          <a:off x="4673600" y="1061957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61</xdr:row>
      <xdr:rowOff>163104</xdr:rowOff>
    </xdr:from>
    <xdr:to>
      <xdr:col>20</xdr:col>
      <xdr:colOff>38100</xdr:colOff>
      <xdr:row>62</xdr:row>
      <xdr:rowOff>93254</xdr:rowOff>
    </xdr:to>
    <xdr:sp macro="" textlink="">
      <xdr:nvSpPr>
        <xdr:cNvPr id="189" name="楕円 188">
          <a:extLst>
            <a:ext uri="{FF2B5EF4-FFF2-40B4-BE49-F238E27FC236}">
              <a16:creationId xmlns:a16="http://schemas.microsoft.com/office/drawing/2014/main" id="{C31E3D6E-AE05-452D-A669-9F251ED12451}"/>
            </a:ext>
          </a:extLst>
        </xdr:cNvPr>
        <xdr:cNvSpPr/>
      </xdr:nvSpPr>
      <xdr:spPr>
        <a:xfrm>
          <a:off x="3746500" y="106215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62</xdr:row>
      <xdr:rowOff>42454</xdr:rowOff>
    </xdr:from>
    <xdr:to>
      <xdr:col>24</xdr:col>
      <xdr:colOff>63500</xdr:colOff>
      <xdr:row>62</xdr:row>
      <xdr:rowOff>62049</xdr:rowOff>
    </xdr:to>
    <xdr:cxnSp macro="">
      <xdr:nvCxnSpPr>
        <xdr:cNvPr id="190" name="直線コネクタ 189">
          <a:extLst>
            <a:ext uri="{FF2B5EF4-FFF2-40B4-BE49-F238E27FC236}">
              <a16:creationId xmlns:a16="http://schemas.microsoft.com/office/drawing/2014/main" id="{79C3CB63-C314-468C-9C46-2FE1DC4DDF1C}"/>
            </a:ext>
          </a:extLst>
        </xdr:cNvPr>
        <xdr:cNvCxnSpPr/>
      </xdr:nvCxnSpPr>
      <xdr:spPr>
        <a:xfrm>
          <a:off x="3797300" y="10672354"/>
          <a:ext cx="838200" cy="195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61</xdr:row>
      <xdr:rowOff>145143</xdr:rowOff>
    </xdr:from>
    <xdr:to>
      <xdr:col>15</xdr:col>
      <xdr:colOff>101600</xdr:colOff>
      <xdr:row>62</xdr:row>
      <xdr:rowOff>75293</xdr:rowOff>
    </xdr:to>
    <xdr:sp macro="" textlink="">
      <xdr:nvSpPr>
        <xdr:cNvPr id="191" name="楕円 190">
          <a:extLst>
            <a:ext uri="{FF2B5EF4-FFF2-40B4-BE49-F238E27FC236}">
              <a16:creationId xmlns:a16="http://schemas.microsoft.com/office/drawing/2014/main" id="{3EEE142E-F386-44D8-B70E-72CD54199911}"/>
            </a:ext>
          </a:extLst>
        </xdr:cNvPr>
        <xdr:cNvSpPr/>
      </xdr:nvSpPr>
      <xdr:spPr>
        <a:xfrm>
          <a:off x="2857500" y="106035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62</xdr:row>
      <xdr:rowOff>24493</xdr:rowOff>
    </xdr:from>
    <xdr:to>
      <xdr:col>19</xdr:col>
      <xdr:colOff>177800</xdr:colOff>
      <xdr:row>62</xdr:row>
      <xdr:rowOff>42454</xdr:rowOff>
    </xdr:to>
    <xdr:cxnSp macro="">
      <xdr:nvCxnSpPr>
        <xdr:cNvPr id="192" name="直線コネクタ 191">
          <a:extLst>
            <a:ext uri="{FF2B5EF4-FFF2-40B4-BE49-F238E27FC236}">
              <a16:creationId xmlns:a16="http://schemas.microsoft.com/office/drawing/2014/main" id="{2E481596-FC53-4CAA-B5BE-6D0271C2DAD3}"/>
            </a:ext>
          </a:extLst>
        </xdr:cNvPr>
        <xdr:cNvCxnSpPr/>
      </xdr:nvCxnSpPr>
      <xdr:spPr>
        <a:xfrm>
          <a:off x="2908300" y="10654393"/>
          <a:ext cx="889000" cy="179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61</xdr:row>
      <xdr:rowOff>128815</xdr:rowOff>
    </xdr:from>
    <xdr:to>
      <xdr:col>10</xdr:col>
      <xdr:colOff>165100</xdr:colOff>
      <xdr:row>62</xdr:row>
      <xdr:rowOff>58965</xdr:rowOff>
    </xdr:to>
    <xdr:sp macro="" textlink="">
      <xdr:nvSpPr>
        <xdr:cNvPr id="193" name="楕円 192">
          <a:extLst>
            <a:ext uri="{FF2B5EF4-FFF2-40B4-BE49-F238E27FC236}">
              <a16:creationId xmlns:a16="http://schemas.microsoft.com/office/drawing/2014/main" id="{B03A051F-895B-43F2-89FC-D2E5FDF0495A}"/>
            </a:ext>
          </a:extLst>
        </xdr:cNvPr>
        <xdr:cNvSpPr/>
      </xdr:nvSpPr>
      <xdr:spPr>
        <a:xfrm>
          <a:off x="1968500" y="105872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62</xdr:row>
      <xdr:rowOff>8165</xdr:rowOff>
    </xdr:from>
    <xdr:to>
      <xdr:col>15</xdr:col>
      <xdr:colOff>50800</xdr:colOff>
      <xdr:row>62</xdr:row>
      <xdr:rowOff>24493</xdr:rowOff>
    </xdr:to>
    <xdr:cxnSp macro="">
      <xdr:nvCxnSpPr>
        <xdr:cNvPr id="194" name="直線コネクタ 193">
          <a:extLst>
            <a:ext uri="{FF2B5EF4-FFF2-40B4-BE49-F238E27FC236}">
              <a16:creationId xmlns:a16="http://schemas.microsoft.com/office/drawing/2014/main" id="{BBA033B2-6D26-4E41-96B1-CE33AB88FD8A}"/>
            </a:ext>
          </a:extLst>
        </xdr:cNvPr>
        <xdr:cNvCxnSpPr/>
      </xdr:nvCxnSpPr>
      <xdr:spPr>
        <a:xfrm>
          <a:off x="2019300" y="10638065"/>
          <a:ext cx="889000" cy="163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61</xdr:row>
      <xdr:rowOff>107587</xdr:rowOff>
    </xdr:from>
    <xdr:to>
      <xdr:col>6</xdr:col>
      <xdr:colOff>38100</xdr:colOff>
      <xdr:row>62</xdr:row>
      <xdr:rowOff>37737</xdr:rowOff>
    </xdr:to>
    <xdr:sp macro="" textlink="">
      <xdr:nvSpPr>
        <xdr:cNvPr id="195" name="楕円 194">
          <a:extLst>
            <a:ext uri="{FF2B5EF4-FFF2-40B4-BE49-F238E27FC236}">
              <a16:creationId xmlns:a16="http://schemas.microsoft.com/office/drawing/2014/main" id="{C26A3BD1-A826-4089-8420-C201C4CB1A26}"/>
            </a:ext>
          </a:extLst>
        </xdr:cNvPr>
        <xdr:cNvSpPr/>
      </xdr:nvSpPr>
      <xdr:spPr>
        <a:xfrm>
          <a:off x="1079500" y="105660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61</xdr:row>
      <xdr:rowOff>158387</xdr:rowOff>
    </xdr:from>
    <xdr:to>
      <xdr:col>10</xdr:col>
      <xdr:colOff>114300</xdr:colOff>
      <xdr:row>62</xdr:row>
      <xdr:rowOff>8165</xdr:rowOff>
    </xdr:to>
    <xdr:cxnSp macro="">
      <xdr:nvCxnSpPr>
        <xdr:cNvPr id="196" name="直線コネクタ 195">
          <a:extLst>
            <a:ext uri="{FF2B5EF4-FFF2-40B4-BE49-F238E27FC236}">
              <a16:creationId xmlns:a16="http://schemas.microsoft.com/office/drawing/2014/main" id="{6972ADE0-BC50-41DC-911C-F6AAF767E6B9}"/>
            </a:ext>
          </a:extLst>
        </xdr:cNvPr>
        <xdr:cNvCxnSpPr/>
      </xdr:nvCxnSpPr>
      <xdr:spPr>
        <a:xfrm>
          <a:off x="1130300" y="10616837"/>
          <a:ext cx="889000" cy="212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59</xdr:row>
      <xdr:rowOff>109781</xdr:rowOff>
    </xdr:from>
    <xdr:ext cx="405111" cy="259045"/>
    <xdr:sp macro="" textlink="">
      <xdr:nvSpPr>
        <xdr:cNvPr id="197" name="n_1aveValue【橋りょう・トンネル】&#10;有形固定資産減価償却率">
          <a:extLst>
            <a:ext uri="{FF2B5EF4-FFF2-40B4-BE49-F238E27FC236}">
              <a16:creationId xmlns:a16="http://schemas.microsoft.com/office/drawing/2014/main" id="{F4C82E72-EEDC-440F-9503-7DCCEBC67C03}"/>
            </a:ext>
          </a:extLst>
        </xdr:cNvPr>
        <xdr:cNvSpPr txBox="1"/>
      </xdr:nvSpPr>
      <xdr:spPr>
        <a:xfrm>
          <a:off x="3582044" y="102253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59</xdr:row>
      <xdr:rowOff>91820</xdr:rowOff>
    </xdr:from>
    <xdr:ext cx="405111" cy="259045"/>
    <xdr:sp macro="" textlink="">
      <xdr:nvSpPr>
        <xdr:cNvPr id="198" name="n_2aveValue【橋りょう・トンネル】&#10;有形固定資産減価償却率">
          <a:extLst>
            <a:ext uri="{FF2B5EF4-FFF2-40B4-BE49-F238E27FC236}">
              <a16:creationId xmlns:a16="http://schemas.microsoft.com/office/drawing/2014/main" id="{D7B26F41-5B38-452E-805A-D110A0B41C4A}"/>
            </a:ext>
          </a:extLst>
        </xdr:cNvPr>
        <xdr:cNvSpPr txBox="1"/>
      </xdr:nvSpPr>
      <xdr:spPr>
        <a:xfrm>
          <a:off x="2705744" y="102073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59</xdr:row>
      <xdr:rowOff>86921</xdr:rowOff>
    </xdr:from>
    <xdr:ext cx="405111" cy="259045"/>
    <xdr:sp macro="" textlink="">
      <xdr:nvSpPr>
        <xdr:cNvPr id="199" name="n_3aveValue【橋りょう・トンネル】&#10;有形固定資産減価償却率">
          <a:extLst>
            <a:ext uri="{FF2B5EF4-FFF2-40B4-BE49-F238E27FC236}">
              <a16:creationId xmlns:a16="http://schemas.microsoft.com/office/drawing/2014/main" id="{CBEB5BA8-BFAE-48CB-A277-63F467F588BF}"/>
            </a:ext>
          </a:extLst>
        </xdr:cNvPr>
        <xdr:cNvSpPr txBox="1"/>
      </xdr:nvSpPr>
      <xdr:spPr>
        <a:xfrm>
          <a:off x="1816744" y="102024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59</xdr:row>
      <xdr:rowOff>82023</xdr:rowOff>
    </xdr:from>
    <xdr:ext cx="405111" cy="259045"/>
    <xdr:sp macro="" textlink="">
      <xdr:nvSpPr>
        <xdr:cNvPr id="200" name="n_4aveValue【橋りょう・トンネル】&#10;有形固定資産減価償却率">
          <a:extLst>
            <a:ext uri="{FF2B5EF4-FFF2-40B4-BE49-F238E27FC236}">
              <a16:creationId xmlns:a16="http://schemas.microsoft.com/office/drawing/2014/main" id="{F4FFCBF1-E686-4850-AE47-55F2B7EFEE38}"/>
            </a:ext>
          </a:extLst>
        </xdr:cNvPr>
        <xdr:cNvSpPr txBox="1"/>
      </xdr:nvSpPr>
      <xdr:spPr>
        <a:xfrm>
          <a:off x="927744" y="1019757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62</xdr:row>
      <xdr:rowOff>84381</xdr:rowOff>
    </xdr:from>
    <xdr:ext cx="405111" cy="259045"/>
    <xdr:sp macro="" textlink="">
      <xdr:nvSpPr>
        <xdr:cNvPr id="201" name="n_1mainValue【橋りょう・トンネル】&#10;有形固定資産減価償却率">
          <a:extLst>
            <a:ext uri="{FF2B5EF4-FFF2-40B4-BE49-F238E27FC236}">
              <a16:creationId xmlns:a16="http://schemas.microsoft.com/office/drawing/2014/main" id="{E4869DA5-FBBA-4844-9276-3249396F420C}"/>
            </a:ext>
          </a:extLst>
        </xdr:cNvPr>
        <xdr:cNvSpPr txBox="1"/>
      </xdr:nvSpPr>
      <xdr:spPr>
        <a:xfrm>
          <a:off x="3582044" y="1071428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62</xdr:row>
      <xdr:rowOff>66420</xdr:rowOff>
    </xdr:from>
    <xdr:ext cx="405111" cy="259045"/>
    <xdr:sp macro="" textlink="">
      <xdr:nvSpPr>
        <xdr:cNvPr id="202" name="n_2mainValue【橋りょう・トンネル】&#10;有形固定資産減価償却率">
          <a:extLst>
            <a:ext uri="{FF2B5EF4-FFF2-40B4-BE49-F238E27FC236}">
              <a16:creationId xmlns:a16="http://schemas.microsoft.com/office/drawing/2014/main" id="{AD91F300-2832-4F53-818F-FDE660F5A47A}"/>
            </a:ext>
          </a:extLst>
        </xdr:cNvPr>
        <xdr:cNvSpPr txBox="1"/>
      </xdr:nvSpPr>
      <xdr:spPr>
        <a:xfrm>
          <a:off x="2705744" y="1069632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62</xdr:row>
      <xdr:rowOff>50092</xdr:rowOff>
    </xdr:from>
    <xdr:ext cx="405111" cy="259045"/>
    <xdr:sp macro="" textlink="">
      <xdr:nvSpPr>
        <xdr:cNvPr id="203" name="n_3mainValue【橋りょう・トンネル】&#10;有形固定資産減価償却率">
          <a:extLst>
            <a:ext uri="{FF2B5EF4-FFF2-40B4-BE49-F238E27FC236}">
              <a16:creationId xmlns:a16="http://schemas.microsoft.com/office/drawing/2014/main" id="{5CC27EE9-F9EB-452E-9ACF-033CAAE84CED}"/>
            </a:ext>
          </a:extLst>
        </xdr:cNvPr>
        <xdr:cNvSpPr txBox="1"/>
      </xdr:nvSpPr>
      <xdr:spPr>
        <a:xfrm>
          <a:off x="1816744" y="106799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62</xdr:row>
      <xdr:rowOff>28864</xdr:rowOff>
    </xdr:from>
    <xdr:ext cx="405111" cy="259045"/>
    <xdr:sp macro="" textlink="">
      <xdr:nvSpPr>
        <xdr:cNvPr id="204" name="n_4mainValue【橋りょう・トンネル】&#10;有形固定資産減価償却率">
          <a:extLst>
            <a:ext uri="{FF2B5EF4-FFF2-40B4-BE49-F238E27FC236}">
              <a16:creationId xmlns:a16="http://schemas.microsoft.com/office/drawing/2014/main" id="{DB7E7535-B3F6-4FF9-8FFB-8407E09CDCFC}"/>
            </a:ext>
          </a:extLst>
        </xdr:cNvPr>
        <xdr:cNvSpPr txBox="1"/>
      </xdr:nvSpPr>
      <xdr:spPr>
        <a:xfrm>
          <a:off x="927744" y="106587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5" name="正方形/長方形 204">
          <a:extLst>
            <a:ext uri="{FF2B5EF4-FFF2-40B4-BE49-F238E27FC236}">
              <a16:creationId xmlns:a16="http://schemas.microsoft.com/office/drawing/2014/main" id="{E6ECA960-855D-405A-ABA7-934E0DC93CDD}"/>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6" name="正方形/長方形 205">
          <a:extLst>
            <a:ext uri="{FF2B5EF4-FFF2-40B4-BE49-F238E27FC236}">
              <a16:creationId xmlns:a16="http://schemas.microsoft.com/office/drawing/2014/main" id="{AC4CC801-3342-4EA5-9BE3-C1B99A87E385}"/>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07" name="正方形/長方形 206">
          <a:extLst>
            <a:ext uri="{FF2B5EF4-FFF2-40B4-BE49-F238E27FC236}">
              <a16:creationId xmlns:a16="http://schemas.microsoft.com/office/drawing/2014/main" id="{CC252306-337D-47B1-ADCB-4E9015F972E4}"/>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08" name="正方形/長方形 207">
          <a:extLst>
            <a:ext uri="{FF2B5EF4-FFF2-40B4-BE49-F238E27FC236}">
              <a16:creationId xmlns:a16="http://schemas.microsoft.com/office/drawing/2014/main" id="{38BC4483-A75E-4D13-927F-1E8BE9616E2F}"/>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09" name="正方形/長方形 208">
          <a:extLst>
            <a:ext uri="{FF2B5EF4-FFF2-40B4-BE49-F238E27FC236}">
              <a16:creationId xmlns:a16="http://schemas.microsoft.com/office/drawing/2014/main" id="{E0F141F2-A140-45C7-885C-20745807EF29}"/>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165,230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10" name="正方形/長方形 209">
          <a:extLst>
            <a:ext uri="{FF2B5EF4-FFF2-40B4-BE49-F238E27FC236}">
              <a16:creationId xmlns:a16="http://schemas.microsoft.com/office/drawing/2014/main" id="{8AD8922F-5863-4CE4-81C4-0A4104B820C0}"/>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11" name="正方形/長方形 210">
          <a:extLst>
            <a:ext uri="{FF2B5EF4-FFF2-40B4-BE49-F238E27FC236}">
              <a16:creationId xmlns:a16="http://schemas.microsoft.com/office/drawing/2014/main" id="{B8511D68-C4BC-4A28-9960-4FC329557F0E}"/>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109,497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12" name="正方形/長方形 211">
          <a:extLst>
            <a:ext uri="{FF2B5EF4-FFF2-40B4-BE49-F238E27FC236}">
              <a16:creationId xmlns:a16="http://schemas.microsoft.com/office/drawing/2014/main" id="{23DB5289-ABF2-4809-AA54-42CCC069AA1D}"/>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13" name="テキスト ボックス 212">
          <a:extLst>
            <a:ext uri="{FF2B5EF4-FFF2-40B4-BE49-F238E27FC236}">
              <a16:creationId xmlns:a16="http://schemas.microsoft.com/office/drawing/2014/main" id="{7BDD7DE1-68D4-4555-97BA-493C3C6E5667}"/>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4" name="直線コネクタ 213">
          <a:extLst>
            <a:ext uri="{FF2B5EF4-FFF2-40B4-BE49-F238E27FC236}">
              <a16:creationId xmlns:a16="http://schemas.microsoft.com/office/drawing/2014/main" id="{6D0A7436-4563-4A29-8610-BD2EBFA3E61B}"/>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76200</xdr:rowOff>
    </xdr:from>
    <xdr:to>
      <xdr:col>59</xdr:col>
      <xdr:colOff>50800</xdr:colOff>
      <xdr:row>64</xdr:row>
      <xdr:rowOff>76200</xdr:rowOff>
    </xdr:to>
    <xdr:cxnSp macro="">
      <xdr:nvCxnSpPr>
        <xdr:cNvPr id="215" name="直線コネクタ 214">
          <a:extLst>
            <a:ext uri="{FF2B5EF4-FFF2-40B4-BE49-F238E27FC236}">
              <a16:creationId xmlns:a16="http://schemas.microsoft.com/office/drawing/2014/main" id="{2214E872-9F90-4B65-B64A-61E12B304B6E}"/>
            </a:ext>
          </a:extLst>
        </xdr:cNvPr>
        <xdr:cNvCxnSpPr/>
      </xdr:nvCxnSpPr>
      <xdr:spPr>
        <a:xfrm>
          <a:off x="6604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105427</xdr:rowOff>
    </xdr:from>
    <xdr:ext cx="248786" cy="259045"/>
    <xdr:sp macro="" textlink="">
      <xdr:nvSpPr>
        <xdr:cNvPr id="216" name="テキスト ボックス 215">
          <a:extLst>
            <a:ext uri="{FF2B5EF4-FFF2-40B4-BE49-F238E27FC236}">
              <a16:creationId xmlns:a16="http://schemas.microsoft.com/office/drawing/2014/main" id="{758D003F-BB8E-4BC4-8A29-06E0D4F9062B}"/>
            </a:ext>
          </a:extLst>
        </xdr:cNvPr>
        <xdr:cNvSpPr txBox="1"/>
      </xdr:nvSpPr>
      <xdr:spPr>
        <a:xfrm>
          <a:off x="6355214" y="1090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38100</xdr:rowOff>
    </xdr:from>
    <xdr:to>
      <xdr:col>59</xdr:col>
      <xdr:colOff>50800</xdr:colOff>
      <xdr:row>62</xdr:row>
      <xdr:rowOff>38100</xdr:rowOff>
    </xdr:to>
    <xdr:cxnSp macro="">
      <xdr:nvCxnSpPr>
        <xdr:cNvPr id="217" name="直線コネクタ 216">
          <a:extLst>
            <a:ext uri="{FF2B5EF4-FFF2-40B4-BE49-F238E27FC236}">
              <a16:creationId xmlns:a16="http://schemas.microsoft.com/office/drawing/2014/main" id="{C7467732-2BFA-49EA-A2DC-FE950C85B2F9}"/>
            </a:ext>
          </a:extLst>
        </xdr:cNvPr>
        <xdr:cNvCxnSpPr/>
      </xdr:nvCxnSpPr>
      <xdr:spPr>
        <a:xfrm>
          <a:off x="6604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61</xdr:row>
      <xdr:rowOff>67327</xdr:rowOff>
    </xdr:from>
    <xdr:ext cx="595419" cy="259045"/>
    <xdr:sp macro="" textlink="">
      <xdr:nvSpPr>
        <xdr:cNvPr id="218" name="テキスト ボックス 217">
          <a:extLst>
            <a:ext uri="{FF2B5EF4-FFF2-40B4-BE49-F238E27FC236}">
              <a16:creationId xmlns:a16="http://schemas.microsoft.com/office/drawing/2014/main" id="{B0A5427A-1F96-40D3-A117-0364CA979547}"/>
            </a:ext>
          </a:extLst>
        </xdr:cNvPr>
        <xdr:cNvSpPr txBox="1"/>
      </xdr:nvSpPr>
      <xdr:spPr>
        <a:xfrm>
          <a:off x="6008581" y="1052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0</xdr:rowOff>
    </xdr:from>
    <xdr:to>
      <xdr:col>59</xdr:col>
      <xdr:colOff>50800</xdr:colOff>
      <xdr:row>60</xdr:row>
      <xdr:rowOff>0</xdr:rowOff>
    </xdr:to>
    <xdr:cxnSp macro="">
      <xdr:nvCxnSpPr>
        <xdr:cNvPr id="219" name="直線コネクタ 218">
          <a:extLst>
            <a:ext uri="{FF2B5EF4-FFF2-40B4-BE49-F238E27FC236}">
              <a16:creationId xmlns:a16="http://schemas.microsoft.com/office/drawing/2014/main" id="{B5D22D17-0B4E-4209-B9F4-57133F294CE2}"/>
            </a:ext>
          </a:extLst>
        </xdr:cNvPr>
        <xdr:cNvCxnSpPr/>
      </xdr:nvCxnSpPr>
      <xdr:spPr>
        <a:xfrm>
          <a:off x="6604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59</xdr:row>
      <xdr:rowOff>29227</xdr:rowOff>
    </xdr:from>
    <xdr:ext cx="595419" cy="259045"/>
    <xdr:sp macro="" textlink="">
      <xdr:nvSpPr>
        <xdr:cNvPr id="220" name="テキスト ボックス 219">
          <a:extLst>
            <a:ext uri="{FF2B5EF4-FFF2-40B4-BE49-F238E27FC236}">
              <a16:creationId xmlns:a16="http://schemas.microsoft.com/office/drawing/2014/main" id="{FBD144F7-FB2A-4F3A-91F1-2FEB5279BA19}"/>
            </a:ext>
          </a:extLst>
        </xdr:cNvPr>
        <xdr:cNvSpPr txBox="1"/>
      </xdr:nvSpPr>
      <xdr:spPr>
        <a:xfrm>
          <a:off x="6008581" y="1014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133350</xdr:rowOff>
    </xdr:from>
    <xdr:to>
      <xdr:col>59</xdr:col>
      <xdr:colOff>50800</xdr:colOff>
      <xdr:row>57</xdr:row>
      <xdr:rowOff>133350</xdr:rowOff>
    </xdr:to>
    <xdr:cxnSp macro="">
      <xdr:nvCxnSpPr>
        <xdr:cNvPr id="221" name="直線コネクタ 220">
          <a:extLst>
            <a:ext uri="{FF2B5EF4-FFF2-40B4-BE49-F238E27FC236}">
              <a16:creationId xmlns:a16="http://schemas.microsoft.com/office/drawing/2014/main" id="{1A3A319A-A875-4668-A58F-AD6F237F1020}"/>
            </a:ext>
          </a:extLst>
        </xdr:cNvPr>
        <xdr:cNvCxnSpPr/>
      </xdr:nvCxnSpPr>
      <xdr:spPr>
        <a:xfrm>
          <a:off x="6604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162577</xdr:rowOff>
    </xdr:from>
    <xdr:ext cx="595419" cy="259045"/>
    <xdr:sp macro="" textlink="">
      <xdr:nvSpPr>
        <xdr:cNvPr id="222" name="テキスト ボックス 221">
          <a:extLst>
            <a:ext uri="{FF2B5EF4-FFF2-40B4-BE49-F238E27FC236}">
              <a16:creationId xmlns:a16="http://schemas.microsoft.com/office/drawing/2014/main" id="{16A5FB65-2471-4854-A131-BF0D96D549E3}"/>
            </a:ext>
          </a:extLst>
        </xdr:cNvPr>
        <xdr:cNvSpPr txBox="1"/>
      </xdr:nvSpPr>
      <xdr:spPr>
        <a:xfrm>
          <a:off x="6008581" y="976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95250</xdr:rowOff>
    </xdr:from>
    <xdr:to>
      <xdr:col>59</xdr:col>
      <xdr:colOff>50800</xdr:colOff>
      <xdr:row>55</xdr:row>
      <xdr:rowOff>95250</xdr:rowOff>
    </xdr:to>
    <xdr:cxnSp macro="">
      <xdr:nvCxnSpPr>
        <xdr:cNvPr id="223" name="直線コネクタ 222">
          <a:extLst>
            <a:ext uri="{FF2B5EF4-FFF2-40B4-BE49-F238E27FC236}">
              <a16:creationId xmlns:a16="http://schemas.microsoft.com/office/drawing/2014/main" id="{CF72A4CA-6B83-475B-B7C1-2E41B97B8064}"/>
            </a:ext>
          </a:extLst>
        </xdr:cNvPr>
        <xdr:cNvCxnSpPr/>
      </xdr:nvCxnSpPr>
      <xdr:spPr>
        <a:xfrm>
          <a:off x="6604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54</xdr:row>
      <xdr:rowOff>124477</xdr:rowOff>
    </xdr:from>
    <xdr:ext cx="685572" cy="259045"/>
    <xdr:sp macro="" textlink="">
      <xdr:nvSpPr>
        <xdr:cNvPr id="224" name="テキスト ボックス 223">
          <a:extLst>
            <a:ext uri="{FF2B5EF4-FFF2-40B4-BE49-F238E27FC236}">
              <a16:creationId xmlns:a16="http://schemas.microsoft.com/office/drawing/2014/main" id="{38A7B1B0-C525-4E97-897B-CED584CC1986}"/>
            </a:ext>
          </a:extLst>
        </xdr:cNvPr>
        <xdr:cNvSpPr txBox="1"/>
      </xdr:nvSpPr>
      <xdr:spPr>
        <a:xfrm>
          <a:off x="5918428" y="938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5" name="直線コネクタ 224">
          <a:extLst>
            <a:ext uri="{FF2B5EF4-FFF2-40B4-BE49-F238E27FC236}">
              <a16:creationId xmlns:a16="http://schemas.microsoft.com/office/drawing/2014/main" id="{016C286B-6836-4BC7-A2B5-99ADF506A93A}"/>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86377</xdr:rowOff>
    </xdr:from>
    <xdr:ext cx="685572" cy="259045"/>
    <xdr:sp macro="" textlink="">
      <xdr:nvSpPr>
        <xdr:cNvPr id="226" name="テキスト ボックス 225">
          <a:extLst>
            <a:ext uri="{FF2B5EF4-FFF2-40B4-BE49-F238E27FC236}">
              <a16:creationId xmlns:a16="http://schemas.microsoft.com/office/drawing/2014/main" id="{E7EAC3E4-6577-49B8-81E7-F8AFF06DF85B}"/>
            </a:ext>
          </a:extLst>
        </xdr:cNvPr>
        <xdr:cNvSpPr txBox="1"/>
      </xdr:nvSpPr>
      <xdr:spPr>
        <a:xfrm>
          <a:off x="5918428" y="900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27" name="【橋りょう・トンネル】&#10;一人当たり有形固定資産（償却資産）額グラフ枠">
          <a:extLst>
            <a:ext uri="{FF2B5EF4-FFF2-40B4-BE49-F238E27FC236}">
              <a16:creationId xmlns:a16="http://schemas.microsoft.com/office/drawing/2014/main" id="{14BC8270-D0C2-4F7E-9B47-27B727F766EA}"/>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139936</xdr:rowOff>
    </xdr:from>
    <xdr:to>
      <xdr:col>54</xdr:col>
      <xdr:colOff>189865</xdr:colOff>
      <xdr:row>64</xdr:row>
      <xdr:rowOff>71654</xdr:rowOff>
    </xdr:to>
    <xdr:cxnSp macro="">
      <xdr:nvCxnSpPr>
        <xdr:cNvPr id="228" name="直線コネクタ 227">
          <a:extLst>
            <a:ext uri="{FF2B5EF4-FFF2-40B4-BE49-F238E27FC236}">
              <a16:creationId xmlns:a16="http://schemas.microsoft.com/office/drawing/2014/main" id="{3AA7EBD0-BEE8-42C9-A820-56BE4DAA5D73}"/>
            </a:ext>
          </a:extLst>
        </xdr:cNvPr>
        <xdr:cNvCxnSpPr/>
      </xdr:nvCxnSpPr>
      <xdr:spPr>
        <a:xfrm flipV="1">
          <a:off x="10476865" y="9569686"/>
          <a:ext cx="0" cy="147476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75481</xdr:rowOff>
    </xdr:from>
    <xdr:ext cx="469744" cy="259045"/>
    <xdr:sp macro="" textlink="">
      <xdr:nvSpPr>
        <xdr:cNvPr id="229" name="【橋りょう・トンネル】&#10;一人当たり有形固定資産（償却資産）額最小値テキスト">
          <a:extLst>
            <a:ext uri="{FF2B5EF4-FFF2-40B4-BE49-F238E27FC236}">
              <a16:creationId xmlns:a16="http://schemas.microsoft.com/office/drawing/2014/main" id="{E4CB9A8A-521C-4967-B146-4D993CA01831}"/>
            </a:ext>
          </a:extLst>
        </xdr:cNvPr>
        <xdr:cNvSpPr txBox="1"/>
      </xdr:nvSpPr>
      <xdr:spPr>
        <a:xfrm>
          <a:off x="10515600" y="110482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71654</xdr:rowOff>
    </xdr:from>
    <xdr:to>
      <xdr:col>55</xdr:col>
      <xdr:colOff>88900</xdr:colOff>
      <xdr:row>64</xdr:row>
      <xdr:rowOff>71654</xdr:rowOff>
    </xdr:to>
    <xdr:cxnSp macro="">
      <xdr:nvCxnSpPr>
        <xdr:cNvPr id="230" name="直線コネクタ 229">
          <a:extLst>
            <a:ext uri="{FF2B5EF4-FFF2-40B4-BE49-F238E27FC236}">
              <a16:creationId xmlns:a16="http://schemas.microsoft.com/office/drawing/2014/main" id="{DCEC63FA-0452-48EF-87E3-01F6952C2D69}"/>
            </a:ext>
          </a:extLst>
        </xdr:cNvPr>
        <xdr:cNvCxnSpPr/>
      </xdr:nvCxnSpPr>
      <xdr:spPr>
        <a:xfrm>
          <a:off x="10388600" y="110444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86613</xdr:rowOff>
    </xdr:from>
    <xdr:ext cx="690189" cy="259045"/>
    <xdr:sp macro="" textlink="">
      <xdr:nvSpPr>
        <xdr:cNvPr id="231" name="【橋りょう・トンネル】&#10;一人当たり有形固定資産（償却資産）額最大値テキスト">
          <a:extLst>
            <a:ext uri="{FF2B5EF4-FFF2-40B4-BE49-F238E27FC236}">
              <a16:creationId xmlns:a16="http://schemas.microsoft.com/office/drawing/2014/main" id="{C7E3EE05-6CEB-4BDD-91FD-15D09BD48135}"/>
            </a:ext>
          </a:extLst>
        </xdr:cNvPr>
        <xdr:cNvSpPr txBox="1"/>
      </xdr:nvSpPr>
      <xdr:spPr>
        <a:xfrm>
          <a:off x="10515600" y="934491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1,164,814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139936</xdr:rowOff>
    </xdr:from>
    <xdr:to>
      <xdr:col>55</xdr:col>
      <xdr:colOff>88900</xdr:colOff>
      <xdr:row>55</xdr:row>
      <xdr:rowOff>139936</xdr:rowOff>
    </xdr:to>
    <xdr:cxnSp macro="">
      <xdr:nvCxnSpPr>
        <xdr:cNvPr id="232" name="直線コネクタ 231">
          <a:extLst>
            <a:ext uri="{FF2B5EF4-FFF2-40B4-BE49-F238E27FC236}">
              <a16:creationId xmlns:a16="http://schemas.microsoft.com/office/drawing/2014/main" id="{F54C91F0-6F36-4A2D-9FBA-B032448DDF17}"/>
            </a:ext>
          </a:extLst>
        </xdr:cNvPr>
        <xdr:cNvCxnSpPr/>
      </xdr:nvCxnSpPr>
      <xdr:spPr>
        <a:xfrm>
          <a:off x="10388600" y="95696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62</xdr:row>
      <xdr:rowOff>133536</xdr:rowOff>
    </xdr:from>
    <xdr:ext cx="599010" cy="259045"/>
    <xdr:sp macro="" textlink="">
      <xdr:nvSpPr>
        <xdr:cNvPr id="233" name="【橋りょう・トンネル】&#10;一人当たり有形固定資産（償却資産）額平均値テキスト">
          <a:extLst>
            <a:ext uri="{FF2B5EF4-FFF2-40B4-BE49-F238E27FC236}">
              <a16:creationId xmlns:a16="http://schemas.microsoft.com/office/drawing/2014/main" id="{5F5F0EBD-0059-4021-8986-0C2D775F4901}"/>
            </a:ext>
          </a:extLst>
        </xdr:cNvPr>
        <xdr:cNvSpPr txBox="1"/>
      </xdr:nvSpPr>
      <xdr:spPr>
        <a:xfrm>
          <a:off x="10515600" y="1076343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167,867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155109</xdr:rowOff>
    </xdr:from>
    <xdr:to>
      <xdr:col>55</xdr:col>
      <xdr:colOff>50800</xdr:colOff>
      <xdr:row>63</xdr:row>
      <xdr:rowOff>85259</xdr:rowOff>
    </xdr:to>
    <xdr:sp macro="" textlink="">
      <xdr:nvSpPr>
        <xdr:cNvPr id="234" name="フローチャート: 判断 233">
          <a:extLst>
            <a:ext uri="{FF2B5EF4-FFF2-40B4-BE49-F238E27FC236}">
              <a16:creationId xmlns:a16="http://schemas.microsoft.com/office/drawing/2014/main" id="{50759330-67D6-4DF8-AFF2-6BF61652F231}"/>
            </a:ext>
          </a:extLst>
        </xdr:cNvPr>
        <xdr:cNvSpPr/>
      </xdr:nvSpPr>
      <xdr:spPr>
        <a:xfrm>
          <a:off x="10426700" y="107850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62</xdr:row>
      <xdr:rowOff>151995</xdr:rowOff>
    </xdr:from>
    <xdr:to>
      <xdr:col>50</xdr:col>
      <xdr:colOff>165100</xdr:colOff>
      <xdr:row>63</xdr:row>
      <xdr:rowOff>82145</xdr:rowOff>
    </xdr:to>
    <xdr:sp macro="" textlink="">
      <xdr:nvSpPr>
        <xdr:cNvPr id="235" name="フローチャート: 判断 234">
          <a:extLst>
            <a:ext uri="{FF2B5EF4-FFF2-40B4-BE49-F238E27FC236}">
              <a16:creationId xmlns:a16="http://schemas.microsoft.com/office/drawing/2014/main" id="{E258DA15-EFA4-46D5-B173-C4FB4A2B28CC}"/>
            </a:ext>
          </a:extLst>
        </xdr:cNvPr>
        <xdr:cNvSpPr/>
      </xdr:nvSpPr>
      <xdr:spPr>
        <a:xfrm>
          <a:off x="9588500" y="107818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62</xdr:row>
      <xdr:rowOff>165999</xdr:rowOff>
    </xdr:from>
    <xdr:to>
      <xdr:col>46</xdr:col>
      <xdr:colOff>38100</xdr:colOff>
      <xdr:row>63</xdr:row>
      <xdr:rowOff>96149</xdr:rowOff>
    </xdr:to>
    <xdr:sp macro="" textlink="">
      <xdr:nvSpPr>
        <xdr:cNvPr id="236" name="フローチャート: 判断 235">
          <a:extLst>
            <a:ext uri="{FF2B5EF4-FFF2-40B4-BE49-F238E27FC236}">
              <a16:creationId xmlns:a16="http://schemas.microsoft.com/office/drawing/2014/main" id="{3F5FA39B-6B59-407C-AA4D-359857E5B7BC}"/>
            </a:ext>
          </a:extLst>
        </xdr:cNvPr>
        <xdr:cNvSpPr/>
      </xdr:nvSpPr>
      <xdr:spPr>
        <a:xfrm>
          <a:off x="8699500" y="107958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62</xdr:row>
      <xdr:rowOff>167225</xdr:rowOff>
    </xdr:from>
    <xdr:to>
      <xdr:col>41</xdr:col>
      <xdr:colOff>101600</xdr:colOff>
      <xdr:row>63</xdr:row>
      <xdr:rowOff>97375</xdr:rowOff>
    </xdr:to>
    <xdr:sp macro="" textlink="">
      <xdr:nvSpPr>
        <xdr:cNvPr id="237" name="フローチャート: 判断 236">
          <a:extLst>
            <a:ext uri="{FF2B5EF4-FFF2-40B4-BE49-F238E27FC236}">
              <a16:creationId xmlns:a16="http://schemas.microsoft.com/office/drawing/2014/main" id="{A41BFA0B-D7C3-44CD-BE69-09D6A4C23CD9}"/>
            </a:ext>
          </a:extLst>
        </xdr:cNvPr>
        <xdr:cNvSpPr/>
      </xdr:nvSpPr>
      <xdr:spPr>
        <a:xfrm>
          <a:off x="7810500" y="107971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62</xdr:row>
      <xdr:rowOff>162126</xdr:rowOff>
    </xdr:from>
    <xdr:to>
      <xdr:col>36</xdr:col>
      <xdr:colOff>165100</xdr:colOff>
      <xdr:row>63</xdr:row>
      <xdr:rowOff>92276</xdr:rowOff>
    </xdr:to>
    <xdr:sp macro="" textlink="">
      <xdr:nvSpPr>
        <xdr:cNvPr id="238" name="フローチャート: 判断 237">
          <a:extLst>
            <a:ext uri="{FF2B5EF4-FFF2-40B4-BE49-F238E27FC236}">
              <a16:creationId xmlns:a16="http://schemas.microsoft.com/office/drawing/2014/main" id="{AF6AAAFC-95DE-449A-A5E3-D057F8E8AFCA}"/>
            </a:ext>
          </a:extLst>
        </xdr:cNvPr>
        <xdr:cNvSpPr/>
      </xdr:nvSpPr>
      <xdr:spPr>
        <a:xfrm>
          <a:off x="6921500" y="107920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39" name="テキスト ボックス 238">
          <a:extLst>
            <a:ext uri="{FF2B5EF4-FFF2-40B4-BE49-F238E27FC236}">
              <a16:creationId xmlns:a16="http://schemas.microsoft.com/office/drawing/2014/main" id="{89955224-9C91-4463-988F-AB4F82656F3C}"/>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40" name="テキスト ボックス 239">
          <a:extLst>
            <a:ext uri="{FF2B5EF4-FFF2-40B4-BE49-F238E27FC236}">
              <a16:creationId xmlns:a16="http://schemas.microsoft.com/office/drawing/2014/main" id="{B82A07B7-9C3F-40A9-AECE-5DA510C8DCEA}"/>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41" name="テキスト ボックス 240">
          <a:extLst>
            <a:ext uri="{FF2B5EF4-FFF2-40B4-BE49-F238E27FC236}">
              <a16:creationId xmlns:a16="http://schemas.microsoft.com/office/drawing/2014/main" id="{B3B9510F-6F24-4005-8C3A-2B629BD59A43}"/>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42" name="テキスト ボックス 241">
          <a:extLst>
            <a:ext uri="{FF2B5EF4-FFF2-40B4-BE49-F238E27FC236}">
              <a16:creationId xmlns:a16="http://schemas.microsoft.com/office/drawing/2014/main" id="{BA8267A0-06AE-44E3-B4F8-826ED36C1764}"/>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43" name="テキスト ボックス 242">
          <a:extLst>
            <a:ext uri="{FF2B5EF4-FFF2-40B4-BE49-F238E27FC236}">
              <a16:creationId xmlns:a16="http://schemas.microsoft.com/office/drawing/2014/main" id="{A8AE3A14-7B58-4647-9A55-BABDE2E8AEAA}"/>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99864</xdr:rowOff>
    </xdr:from>
    <xdr:to>
      <xdr:col>55</xdr:col>
      <xdr:colOff>50800</xdr:colOff>
      <xdr:row>63</xdr:row>
      <xdr:rowOff>30014</xdr:rowOff>
    </xdr:to>
    <xdr:sp macro="" textlink="">
      <xdr:nvSpPr>
        <xdr:cNvPr id="244" name="楕円 243">
          <a:extLst>
            <a:ext uri="{FF2B5EF4-FFF2-40B4-BE49-F238E27FC236}">
              <a16:creationId xmlns:a16="http://schemas.microsoft.com/office/drawing/2014/main" id="{EA800616-6565-4044-93AC-35478A202FE9}"/>
            </a:ext>
          </a:extLst>
        </xdr:cNvPr>
        <xdr:cNvSpPr/>
      </xdr:nvSpPr>
      <xdr:spPr>
        <a:xfrm>
          <a:off x="10426700" y="107297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61</xdr:row>
      <xdr:rowOff>122741</xdr:rowOff>
    </xdr:from>
    <xdr:ext cx="599010" cy="259045"/>
    <xdr:sp macro="" textlink="">
      <xdr:nvSpPr>
        <xdr:cNvPr id="245" name="【橋りょう・トンネル】&#10;一人当たり有形固定資産（償却資産）額該当値テキスト">
          <a:extLst>
            <a:ext uri="{FF2B5EF4-FFF2-40B4-BE49-F238E27FC236}">
              <a16:creationId xmlns:a16="http://schemas.microsoft.com/office/drawing/2014/main" id="{EE67A214-3ADC-47E0-B2E3-A4E4B4579690}"/>
            </a:ext>
          </a:extLst>
        </xdr:cNvPr>
        <xdr:cNvSpPr txBox="1"/>
      </xdr:nvSpPr>
      <xdr:spPr>
        <a:xfrm>
          <a:off x="10515600" y="105811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211,367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62</xdr:row>
      <xdr:rowOff>102529</xdr:rowOff>
    </xdr:from>
    <xdr:to>
      <xdr:col>50</xdr:col>
      <xdr:colOff>165100</xdr:colOff>
      <xdr:row>63</xdr:row>
      <xdr:rowOff>32679</xdr:rowOff>
    </xdr:to>
    <xdr:sp macro="" textlink="">
      <xdr:nvSpPr>
        <xdr:cNvPr id="246" name="楕円 245">
          <a:extLst>
            <a:ext uri="{FF2B5EF4-FFF2-40B4-BE49-F238E27FC236}">
              <a16:creationId xmlns:a16="http://schemas.microsoft.com/office/drawing/2014/main" id="{A69BEAB2-BD31-4E28-A1DB-7DE9A1ADEBA1}"/>
            </a:ext>
          </a:extLst>
        </xdr:cNvPr>
        <xdr:cNvSpPr/>
      </xdr:nvSpPr>
      <xdr:spPr>
        <a:xfrm>
          <a:off x="9588500" y="107324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62</xdr:row>
      <xdr:rowOff>150664</xdr:rowOff>
    </xdr:from>
    <xdr:to>
      <xdr:col>55</xdr:col>
      <xdr:colOff>0</xdr:colOff>
      <xdr:row>62</xdr:row>
      <xdr:rowOff>153329</xdr:rowOff>
    </xdr:to>
    <xdr:cxnSp macro="">
      <xdr:nvCxnSpPr>
        <xdr:cNvPr id="247" name="直線コネクタ 246">
          <a:extLst>
            <a:ext uri="{FF2B5EF4-FFF2-40B4-BE49-F238E27FC236}">
              <a16:creationId xmlns:a16="http://schemas.microsoft.com/office/drawing/2014/main" id="{D52F42E3-6345-4006-A407-B664A4A868AB}"/>
            </a:ext>
          </a:extLst>
        </xdr:cNvPr>
        <xdr:cNvCxnSpPr/>
      </xdr:nvCxnSpPr>
      <xdr:spPr>
        <a:xfrm flipV="1">
          <a:off x="9639300" y="10780564"/>
          <a:ext cx="838200" cy="26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62</xdr:row>
      <xdr:rowOff>105457</xdr:rowOff>
    </xdr:from>
    <xdr:to>
      <xdr:col>46</xdr:col>
      <xdr:colOff>38100</xdr:colOff>
      <xdr:row>63</xdr:row>
      <xdr:rowOff>35607</xdr:rowOff>
    </xdr:to>
    <xdr:sp macro="" textlink="">
      <xdr:nvSpPr>
        <xdr:cNvPr id="248" name="楕円 247">
          <a:extLst>
            <a:ext uri="{FF2B5EF4-FFF2-40B4-BE49-F238E27FC236}">
              <a16:creationId xmlns:a16="http://schemas.microsoft.com/office/drawing/2014/main" id="{55CFC85A-8CE9-4201-8F44-A8398D695A70}"/>
            </a:ext>
          </a:extLst>
        </xdr:cNvPr>
        <xdr:cNvSpPr/>
      </xdr:nvSpPr>
      <xdr:spPr>
        <a:xfrm>
          <a:off x="8699500" y="107353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62</xdr:row>
      <xdr:rowOff>153329</xdr:rowOff>
    </xdr:from>
    <xdr:to>
      <xdr:col>50</xdr:col>
      <xdr:colOff>114300</xdr:colOff>
      <xdr:row>62</xdr:row>
      <xdr:rowOff>156257</xdr:rowOff>
    </xdr:to>
    <xdr:cxnSp macro="">
      <xdr:nvCxnSpPr>
        <xdr:cNvPr id="249" name="直線コネクタ 248">
          <a:extLst>
            <a:ext uri="{FF2B5EF4-FFF2-40B4-BE49-F238E27FC236}">
              <a16:creationId xmlns:a16="http://schemas.microsoft.com/office/drawing/2014/main" id="{02DE1780-F67B-4FF8-860B-CE326FA36094}"/>
            </a:ext>
          </a:extLst>
        </xdr:cNvPr>
        <xdr:cNvCxnSpPr/>
      </xdr:nvCxnSpPr>
      <xdr:spPr>
        <a:xfrm flipV="1">
          <a:off x="8750300" y="10783229"/>
          <a:ext cx="889000" cy="29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62</xdr:row>
      <xdr:rowOff>107924</xdr:rowOff>
    </xdr:from>
    <xdr:to>
      <xdr:col>41</xdr:col>
      <xdr:colOff>101600</xdr:colOff>
      <xdr:row>63</xdr:row>
      <xdr:rowOff>38074</xdr:rowOff>
    </xdr:to>
    <xdr:sp macro="" textlink="">
      <xdr:nvSpPr>
        <xdr:cNvPr id="250" name="楕円 249">
          <a:extLst>
            <a:ext uri="{FF2B5EF4-FFF2-40B4-BE49-F238E27FC236}">
              <a16:creationId xmlns:a16="http://schemas.microsoft.com/office/drawing/2014/main" id="{7FDBDD4D-637A-4D08-80DD-500985E2E1DD}"/>
            </a:ext>
          </a:extLst>
        </xdr:cNvPr>
        <xdr:cNvSpPr/>
      </xdr:nvSpPr>
      <xdr:spPr>
        <a:xfrm>
          <a:off x="7810500" y="107378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62</xdr:row>
      <xdr:rowOff>156257</xdr:rowOff>
    </xdr:from>
    <xdr:to>
      <xdr:col>45</xdr:col>
      <xdr:colOff>177800</xdr:colOff>
      <xdr:row>62</xdr:row>
      <xdr:rowOff>158724</xdr:rowOff>
    </xdr:to>
    <xdr:cxnSp macro="">
      <xdr:nvCxnSpPr>
        <xdr:cNvPr id="251" name="直線コネクタ 250">
          <a:extLst>
            <a:ext uri="{FF2B5EF4-FFF2-40B4-BE49-F238E27FC236}">
              <a16:creationId xmlns:a16="http://schemas.microsoft.com/office/drawing/2014/main" id="{57BB18EA-62E5-43FA-A93A-AB8FAD1AFDC1}"/>
            </a:ext>
          </a:extLst>
        </xdr:cNvPr>
        <xdr:cNvCxnSpPr/>
      </xdr:nvCxnSpPr>
      <xdr:spPr>
        <a:xfrm flipV="1">
          <a:off x="7861300" y="10786157"/>
          <a:ext cx="889000" cy="24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62</xdr:row>
      <xdr:rowOff>111296</xdr:rowOff>
    </xdr:from>
    <xdr:to>
      <xdr:col>36</xdr:col>
      <xdr:colOff>165100</xdr:colOff>
      <xdr:row>63</xdr:row>
      <xdr:rowOff>41446</xdr:rowOff>
    </xdr:to>
    <xdr:sp macro="" textlink="">
      <xdr:nvSpPr>
        <xdr:cNvPr id="252" name="楕円 251">
          <a:extLst>
            <a:ext uri="{FF2B5EF4-FFF2-40B4-BE49-F238E27FC236}">
              <a16:creationId xmlns:a16="http://schemas.microsoft.com/office/drawing/2014/main" id="{307DD9D4-299A-4011-8B46-4F2498981C94}"/>
            </a:ext>
          </a:extLst>
        </xdr:cNvPr>
        <xdr:cNvSpPr/>
      </xdr:nvSpPr>
      <xdr:spPr>
        <a:xfrm>
          <a:off x="6921500" y="107411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62</xdr:row>
      <xdr:rowOff>158724</xdr:rowOff>
    </xdr:from>
    <xdr:to>
      <xdr:col>41</xdr:col>
      <xdr:colOff>50800</xdr:colOff>
      <xdr:row>62</xdr:row>
      <xdr:rowOff>162096</xdr:rowOff>
    </xdr:to>
    <xdr:cxnSp macro="">
      <xdr:nvCxnSpPr>
        <xdr:cNvPr id="253" name="直線コネクタ 252">
          <a:extLst>
            <a:ext uri="{FF2B5EF4-FFF2-40B4-BE49-F238E27FC236}">
              <a16:creationId xmlns:a16="http://schemas.microsoft.com/office/drawing/2014/main" id="{F27854A7-2905-4477-98E6-3DE79FCC88FD}"/>
            </a:ext>
          </a:extLst>
        </xdr:cNvPr>
        <xdr:cNvCxnSpPr/>
      </xdr:nvCxnSpPr>
      <xdr:spPr>
        <a:xfrm flipV="1">
          <a:off x="6972300" y="10788624"/>
          <a:ext cx="889000" cy="33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183095</xdr:colOff>
      <xdr:row>63</xdr:row>
      <xdr:rowOff>73272</xdr:rowOff>
    </xdr:from>
    <xdr:ext cx="599010" cy="259045"/>
    <xdr:sp macro="" textlink="">
      <xdr:nvSpPr>
        <xdr:cNvPr id="254" name="n_1aveValue【橋りょう・トンネル】&#10;一人当たり有形固定資産（償却資産）額">
          <a:extLst>
            <a:ext uri="{FF2B5EF4-FFF2-40B4-BE49-F238E27FC236}">
              <a16:creationId xmlns:a16="http://schemas.microsoft.com/office/drawing/2014/main" id="{131B55B0-9EA7-4766-872D-8F1AF02BA041}"/>
            </a:ext>
          </a:extLst>
        </xdr:cNvPr>
        <xdr:cNvSpPr txBox="1"/>
      </xdr:nvSpPr>
      <xdr:spPr>
        <a:xfrm>
          <a:off x="9327095" y="108746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170,319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63</xdr:row>
      <xdr:rowOff>87276</xdr:rowOff>
    </xdr:from>
    <xdr:ext cx="599010" cy="259045"/>
    <xdr:sp macro="" textlink="">
      <xdr:nvSpPr>
        <xdr:cNvPr id="255" name="n_2aveValue【橋りょう・トンネル】&#10;一人当たり有形固定資産（償却資産）額">
          <a:extLst>
            <a:ext uri="{FF2B5EF4-FFF2-40B4-BE49-F238E27FC236}">
              <a16:creationId xmlns:a16="http://schemas.microsoft.com/office/drawing/2014/main" id="{6E8A7E9E-6124-47F5-91DD-106B8A914B55}"/>
            </a:ext>
          </a:extLst>
        </xdr:cNvPr>
        <xdr:cNvSpPr txBox="1"/>
      </xdr:nvSpPr>
      <xdr:spPr>
        <a:xfrm>
          <a:off x="8450795" y="108886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159,292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63</xdr:row>
      <xdr:rowOff>88502</xdr:rowOff>
    </xdr:from>
    <xdr:ext cx="599010" cy="259045"/>
    <xdr:sp macro="" textlink="">
      <xdr:nvSpPr>
        <xdr:cNvPr id="256" name="n_3aveValue【橋りょう・トンネル】&#10;一人当たり有形固定資産（償却資産）額">
          <a:extLst>
            <a:ext uri="{FF2B5EF4-FFF2-40B4-BE49-F238E27FC236}">
              <a16:creationId xmlns:a16="http://schemas.microsoft.com/office/drawing/2014/main" id="{A4883CAD-0068-45F7-9368-1A37B31E842F}"/>
            </a:ext>
          </a:extLst>
        </xdr:cNvPr>
        <xdr:cNvSpPr txBox="1"/>
      </xdr:nvSpPr>
      <xdr:spPr>
        <a:xfrm>
          <a:off x="7561795" y="108898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158,327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63</xdr:row>
      <xdr:rowOff>83403</xdr:rowOff>
    </xdr:from>
    <xdr:ext cx="599010" cy="259045"/>
    <xdr:sp macro="" textlink="">
      <xdr:nvSpPr>
        <xdr:cNvPr id="257" name="n_4aveValue【橋りょう・トンネル】&#10;一人当たり有形固定資産（償却資産）額">
          <a:extLst>
            <a:ext uri="{FF2B5EF4-FFF2-40B4-BE49-F238E27FC236}">
              <a16:creationId xmlns:a16="http://schemas.microsoft.com/office/drawing/2014/main" id="{C5C55F8B-4139-4F4B-A031-DFAF886DA623}"/>
            </a:ext>
          </a:extLst>
        </xdr:cNvPr>
        <xdr:cNvSpPr txBox="1"/>
      </xdr:nvSpPr>
      <xdr:spPr>
        <a:xfrm>
          <a:off x="6672795" y="108847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162,342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183095</xdr:colOff>
      <xdr:row>61</xdr:row>
      <xdr:rowOff>49206</xdr:rowOff>
    </xdr:from>
    <xdr:ext cx="599010" cy="259045"/>
    <xdr:sp macro="" textlink="">
      <xdr:nvSpPr>
        <xdr:cNvPr id="258" name="n_1mainValue【橋りょう・トンネル】&#10;一人当たり有形固定資産（償却資産）額">
          <a:extLst>
            <a:ext uri="{FF2B5EF4-FFF2-40B4-BE49-F238E27FC236}">
              <a16:creationId xmlns:a16="http://schemas.microsoft.com/office/drawing/2014/main" id="{D63A5DDA-73E9-49A5-8582-E871B086434F}"/>
            </a:ext>
          </a:extLst>
        </xdr:cNvPr>
        <xdr:cNvSpPr txBox="1"/>
      </xdr:nvSpPr>
      <xdr:spPr>
        <a:xfrm>
          <a:off x="9327095" y="105076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209,268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61</xdr:row>
      <xdr:rowOff>52134</xdr:rowOff>
    </xdr:from>
    <xdr:ext cx="599010" cy="259045"/>
    <xdr:sp macro="" textlink="">
      <xdr:nvSpPr>
        <xdr:cNvPr id="259" name="n_2mainValue【橋りょう・トンネル】&#10;一人当たり有形固定資産（償却資産）額">
          <a:extLst>
            <a:ext uri="{FF2B5EF4-FFF2-40B4-BE49-F238E27FC236}">
              <a16:creationId xmlns:a16="http://schemas.microsoft.com/office/drawing/2014/main" id="{704D30E5-85A9-4123-B298-E91F1D9FDD48}"/>
            </a:ext>
          </a:extLst>
        </xdr:cNvPr>
        <xdr:cNvSpPr txBox="1"/>
      </xdr:nvSpPr>
      <xdr:spPr>
        <a:xfrm>
          <a:off x="8450795" y="105105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206,963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61</xdr:row>
      <xdr:rowOff>54601</xdr:rowOff>
    </xdr:from>
    <xdr:ext cx="599010" cy="259045"/>
    <xdr:sp macro="" textlink="">
      <xdr:nvSpPr>
        <xdr:cNvPr id="260" name="n_3mainValue【橋りょう・トンネル】&#10;一人当たり有形固定資産（償却資産）額">
          <a:extLst>
            <a:ext uri="{FF2B5EF4-FFF2-40B4-BE49-F238E27FC236}">
              <a16:creationId xmlns:a16="http://schemas.microsoft.com/office/drawing/2014/main" id="{AC02E69B-11D3-4C3B-B051-559356CF2AC4}"/>
            </a:ext>
          </a:extLst>
        </xdr:cNvPr>
        <xdr:cNvSpPr txBox="1"/>
      </xdr:nvSpPr>
      <xdr:spPr>
        <a:xfrm>
          <a:off x="7561795" y="105130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205,020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61</xdr:row>
      <xdr:rowOff>57973</xdr:rowOff>
    </xdr:from>
    <xdr:ext cx="599010" cy="259045"/>
    <xdr:sp macro="" textlink="">
      <xdr:nvSpPr>
        <xdr:cNvPr id="261" name="n_4mainValue【橋りょう・トンネル】&#10;一人当たり有形固定資産（償却資産）額">
          <a:extLst>
            <a:ext uri="{FF2B5EF4-FFF2-40B4-BE49-F238E27FC236}">
              <a16:creationId xmlns:a16="http://schemas.microsoft.com/office/drawing/2014/main" id="{8911915B-598F-4102-B925-967AB461B648}"/>
            </a:ext>
          </a:extLst>
        </xdr:cNvPr>
        <xdr:cNvSpPr txBox="1"/>
      </xdr:nvSpPr>
      <xdr:spPr>
        <a:xfrm>
          <a:off x="6672795" y="105164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202,366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62" name="正方形/長方形 261">
          <a:extLst>
            <a:ext uri="{FF2B5EF4-FFF2-40B4-BE49-F238E27FC236}">
              <a16:creationId xmlns:a16="http://schemas.microsoft.com/office/drawing/2014/main" id="{601F45FA-4BE3-41A7-8F7F-4E969E856D45}"/>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3" name="正方形/長方形 262">
          <a:extLst>
            <a:ext uri="{FF2B5EF4-FFF2-40B4-BE49-F238E27FC236}">
              <a16:creationId xmlns:a16="http://schemas.microsoft.com/office/drawing/2014/main" id="{113862A3-665B-4897-80AE-A0B35639E4FD}"/>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4" name="正方形/長方形 263">
          <a:extLst>
            <a:ext uri="{FF2B5EF4-FFF2-40B4-BE49-F238E27FC236}">
              <a16:creationId xmlns:a16="http://schemas.microsoft.com/office/drawing/2014/main" id="{15082E35-3A3E-4B71-84C6-61AE1233611F}"/>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65" name="正方形/長方形 264">
          <a:extLst>
            <a:ext uri="{FF2B5EF4-FFF2-40B4-BE49-F238E27FC236}">
              <a16:creationId xmlns:a16="http://schemas.microsoft.com/office/drawing/2014/main" id="{95C1ACDF-8321-471A-80D7-F848BB334C80}"/>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66" name="正方形/長方形 265">
          <a:extLst>
            <a:ext uri="{FF2B5EF4-FFF2-40B4-BE49-F238E27FC236}">
              <a16:creationId xmlns:a16="http://schemas.microsoft.com/office/drawing/2014/main" id="{FCDCB9FD-CF11-457A-8936-F82D5E0A4265}"/>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67" name="正方形/長方形 266">
          <a:extLst>
            <a:ext uri="{FF2B5EF4-FFF2-40B4-BE49-F238E27FC236}">
              <a16:creationId xmlns:a16="http://schemas.microsoft.com/office/drawing/2014/main" id="{01A3F3F9-2F7C-4363-999A-0ECAC7D28C7D}"/>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68" name="正方形/長方形 267">
          <a:extLst>
            <a:ext uri="{FF2B5EF4-FFF2-40B4-BE49-F238E27FC236}">
              <a16:creationId xmlns:a16="http://schemas.microsoft.com/office/drawing/2014/main" id="{A2388048-2955-4C59-A5FB-4FBBEB244C97}"/>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69" name="正方形/長方形 268">
          <a:extLst>
            <a:ext uri="{FF2B5EF4-FFF2-40B4-BE49-F238E27FC236}">
              <a16:creationId xmlns:a16="http://schemas.microsoft.com/office/drawing/2014/main" id="{056699B6-4AD0-47B4-A2DB-882EF2D7D997}"/>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70" name="テキスト ボックス 269">
          <a:extLst>
            <a:ext uri="{FF2B5EF4-FFF2-40B4-BE49-F238E27FC236}">
              <a16:creationId xmlns:a16="http://schemas.microsoft.com/office/drawing/2014/main" id="{C7D72EEB-8863-49A4-8B8C-FF610F01EF0D}"/>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71" name="直線コネクタ 270">
          <a:extLst>
            <a:ext uri="{FF2B5EF4-FFF2-40B4-BE49-F238E27FC236}">
              <a16:creationId xmlns:a16="http://schemas.microsoft.com/office/drawing/2014/main" id="{0BE35099-CD9C-400A-B1DA-D38CE19ABE56}"/>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272" name="テキスト ボックス 271">
          <a:extLst>
            <a:ext uri="{FF2B5EF4-FFF2-40B4-BE49-F238E27FC236}">
              <a16:creationId xmlns:a16="http://schemas.microsoft.com/office/drawing/2014/main" id="{5C5DE34A-46A7-45A7-A978-336F1D754690}"/>
            </a:ext>
          </a:extLst>
        </xdr:cNvPr>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168729</xdr:rowOff>
    </xdr:from>
    <xdr:to>
      <xdr:col>28</xdr:col>
      <xdr:colOff>114300</xdr:colOff>
      <xdr:row>86</xdr:row>
      <xdr:rowOff>168729</xdr:rowOff>
    </xdr:to>
    <xdr:cxnSp macro="">
      <xdr:nvCxnSpPr>
        <xdr:cNvPr id="273" name="直線コネクタ 272">
          <a:extLst>
            <a:ext uri="{FF2B5EF4-FFF2-40B4-BE49-F238E27FC236}">
              <a16:creationId xmlns:a16="http://schemas.microsoft.com/office/drawing/2014/main" id="{C0269945-1C03-427A-8357-5521119F2541}"/>
            </a:ext>
          </a:extLst>
        </xdr:cNvPr>
        <xdr:cNvCxnSpPr/>
      </xdr:nvCxnSpPr>
      <xdr:spPr>
        <a:xfrm>
          <a:off x="762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86</xdr:row>
      <xdr:rowOff>26506</xdr:rowOff>
    </xdr:from>
    <xdr:ext cx="467179" cy="259045"/>
    <xdr:sp macro="" textlink="">
      <xdr:nvSpPr>
        <xdr:cNvPr id="274" name="テキスト ボックス 273">
          <a:extLst>
            <a:ext uri="{FF2B5EF4-FFF2-40B4-BE49-F238E27FC236}">
              <a16:creationId xmlns:a16="http://schemas.microsoft.com/office/drawing/2014/main" id="{2633C6E5-2DF5-4ABA-81F4-D7CA999FD3AD}"/>
            </a:ext>
          </a:extLst>
        </xdr:cNvPr>
        <xdr:cNvSpPr txBox="1"/>
      </xdr:nvSpPr>
      <xdr:spPr>
        <a:xfrm>
          <a:off x="294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85</xdr:row>
      <xdr:rowOff>13607</xdr:rowOff>
    </xdr:from>
    <xdr:to>
      <xdr:col>28</xdr:col>
      <xdr:colOff>114300</xdr:colOff>
      <xdr:row>85</xdr:row>
      <xdr:rowOff>13607</xdr:rowOff>
    </xdr:to>
    <xdr:cxnSp macro="">
      <xdr:nvCxnSpPr>
        <xdr:cNvPr id="275" name="直線コネクタ 274">
          <a:extLst>
            <a:ext uri="{FF2B5EF4-FFF2-40B4-BE49-F238E27FC236}">
              <a16:creationId xmlns:a16="http://schemas.microsoft.com/office/drawing/2014/main" id="{52B9E061-A005-4BC4-833D-D2C8E6C67CF7}"/>
            </a:ext>
          </a:extLst>
        </xdr:cNvPr>
        <xdr:cNvCxnSpPr/>
      </xdr:nvCxnSpPr>
      <xdr:spPr>
        <a:xfrm>
          <a:off x="762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84</xdr:row>
      <xdr:rowOff>42834</xdr:rowOff>
    </xdr:from>
    <xdr:ext cx="403059" cy="259045"/>
    <xdr:sp macro="" textlink="">
      <xdr:nvSpPr>
        <xdr:cNvPr id="276" name="テキスト ボックス 275">
          <a:extLst>
            <a:ext uri="{FF2B5EF4-FFF2-40B4-BE49-F238E27FC236}">
              <a16:creationId xmlns:a16="http://schemas.microsoft.com/office/drawing/2014/main" id="{53D6EB98-A252-4750-85BB-9726FEAB4D47}"/>
            </a:ext>
          </a:extLst>
        </xdr:cNvPr>
        <xdr:cNvSpPr txBox="1"/>
      </xdr:nvSpPr>
      <xdr:spPr>
        <a:xfrm>
          <a:off x="358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29936</xdr:rowOff>
    </xdr:from>
    <xdr:to>
      <xdr:col>28</xdr:col>
      <xdr:colOff>114300</xdr:colOff>
      <xdr:row>83</xdr:row>
      <xdr:rowOff>29936</xdr:rowOff>
    </xdr:to>
    <xdr:cxnSp macro="">
      <xdr:nvCxnSpPr>
        <xdr:cNvPr id="277" name="直線コネクタ 276">
          <a:extLst>
            <a:ext uri="{FF2B5EF4-FFF2-40B4-BE49-F238E27FC236}">
              <a16:creationId xmlns:a16="http://schemas.microsoft.com/office/drawing/2014/main" id="{3046CC69-C517-4627-9583-390BBD8BF293}"/>
            </a:ext>
          </a:extLst>
        </xdr:cNvPr>
        <xdr:cNvCxnSpPr/>
      </xdr:nvCxnSpPr>
      <xdr:spPr>
        <a:xfrm>
          <a:off x="762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82</xdr:row>
      <xdr:rowOff>59163</xdr:rowOff>
    </xdr:from>
    <xdr:ext cx="403059" cy="259045"/>
    <xdr:sp macro="" textlink="">
      <xdr:nvSpPr>
        <xdr:cNvPr id="278" name="テキスト ボックス 277">
          <a:extLst>
            <a:ext uri="{FF2B5EF4-FFF2-40B4-BE49-F238E27FC236}">
              <a16:creationId xmlns:a16="http://schemas.microsoft.com/office/drawing/2014/main" id="{F0597868-3EAD-49B6-9B3A-0D1BF5C9813D}"/>
            </a:ext>
          </a:extLst>
        </xdr:cNvPr>
        <xdr:cNvSpPr txBox="1"/>
      </xdr:nvSpPr>
      <xdr:spPr>
        <a:xfrm>
          <a:off x="358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46264</xdr:rowOff>
    </xdr:from>
    <xdr:to>
      <xdr:col>28</xdr:col>
      <xdr:colOff>114300</xdr:colOff>
      <xdr:row>81</xdr:row>
      <xdr:rowOff>46264</xdr:rowOff>
    </xdr:to>
    <xdr:cxnSp macro="">
      <xdr:nvCxnSpPr>
        <xdr:cNvPr id="279" name="直線コネクタ 278">
          <a:extLst>
            <a:ext uri="{FF2B5EF4-FFF2-40B4-BE49-F238E27FC236}">
              <a16:creationId xmlns:a16="http://schemas.microsoft.com/office/drawing/2014/main" id="{97A65CF2-E058-4361-801C-55BD59248842}"/>
            </a:ext>
          </a:extLst>
        </xdr:cNvPr>
        <xdr:cNvCxnSpPr/>
      </xdr:nvCxnSpPr>
      <xdr:spPr>
        <a:xfrm>
          <a:off x="762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80</xdr:row>
      <xdr:rowOff>75491</xdr:rowOff>
    </xdr:from>
    <xdr:ext cx="403059" cy="259045"/>
    <xdr:sp macro="" textlink="">
      <xdr:nvSpPr>
        <xdr:cNvPr id="280" name="テキスト ボックス 279">
          <a:extLst>
            <a:ext uri="{FF2B5EF4-FFF2-40B4-BE49-F238E27FC236}">
              <a16:creationId xmlns:a16="http://schemas.microsoft.com/office/drawing/2014/main" id="{EEF59EF0-EE0D-4E81-BFCA-BFFFEDB26FD3}"/>
            </a:ext>
          </a:extLst>
        </xdr:cNvPr>
        <xdr:cNvSpPr txBox="1"/>
      </xdr:nvSpPr>
      <xdr:spPr>
        <a:xfrm>
          <a:off x="358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62593</xdr:rowOff>
    </xdr:from>
    <xdr:to>
      <xdr:col>28</xdr:col>
      <xdr:colOff>114300</xdr:colOff>
      <xdr:row>79</xdr:row>
      <xdr:rowOff>62593</xdr:rowOff>
    </xdr:to>
    <xdr:cxnSp macro="">
      <xdr:nvCxnSpPr>
        <xdr:cNvPr id="281" name="直線コネクタ 280">
          <a:extLst>
            <a:ext uri="{FF2B5EF4-FFF2-40B4-BE49-F238E27FC236}">
              <a16:creationId xmlns:a16="http://schemas.microsoft.com/office/drawing/2014/main" id="{79991B55-81C6-4780-A70F-412388514F81}"/>
            </a:ext>
          </a:extLst>
        </xdr:cNvPr>
        <xdr:cNvCxnSpPr/>
      </xdr:nvCxnSpPr>
      <xdr:spPr>
        <a:xfrm>
          <a:off x="762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78</xdr:row>
      <xdr:rowOff>91820</xdr:rowOff>
    </xdr:from>
    <xdr:ext cx="403059" cy="259045"/>
    <xdr:sp macro="" textlink="">
      <xdr:nvSpPr>
        <xdr:cNvPr id="282" name="テキスト ボックス 281">
          <a:extLst>
            <a:ext uri="{FF2B5EF4-FFF2-40B4-BE49-F238E27FC236}">
              <a16:creationId xmlns:a16="http://schemas.microsoft.com/office/drawing/2014/main" id="{55CD4554-E397-4828-A1CE-D5351BC69338}"/>
            </a:ext>
          </a:extLst>
        </xdr:cNvPr>
        <xdr:cNvSpPr txBox="1"/>
      </xdr:nvSpPr>
      <xdr:spPr>
        <a:xfrm>
          <a:off x="358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78921</xdr:rowOff>
    </xdr:from>
    <xdr:to>
      <xdr:col>28</xdr:col>
      <xdr:colOff>114300</xdr:colOff>
      <xdr:row>77</xdr:row>
      <xdr:rowOff>78921</xdr:rowOff>
    </xdr:to>
    <xdr:cxnSp macro="">
      <xdr:nvCxnSpPr>
        <xdr:cNvPr id="283" name="直線コネクタ 282">
          <a:extLst>
            <a:ext uri="{FF2B5EF4-FFF2-40B4-BE49-F238E27FC236}">
              <a16:creationId xmlns:a16="http://schemas.microsoft.com/office/drawing/2014/main" id="{34AEDEA0-0416-4805-ABF1-75A502E0C910}"/>
            </a:ext>
          </a:extLst>
        </xdr:cNvPr>
        <xdr:cNvCxnSpPr/>
      </xdr:nvCxnSpPr>
      <xdr:spPr>
        <a:xfrm>
          <a:off x="762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76</xdr:row>
      <xdr:rowOff>108148</xdr:rowOff>
    </xdr:from>
    <xdr:ext cx="338939" cy="259045"/>
    <xdr:sp macro="" textlink="">
      <xdr:nvSpPr>
        <xdr:cNvPr id="284" name="テキスト ボックス 283">
          <a:extLst>
            <a:ext uri="{FF2B5EF4-FFF2-40B4-BE49-F238E27FC236}">
              <a16:creationId xmlns:a16="http://schemas.microsoft.com/office/drawing/2014/main" id="{F2459C9F-6CBC-4B70-B847-03010061AE3B}"/>
            </a:ext>
          </a:extLst>
        </xdr:cNvPr>
        <xdr:cNvSpPr txBox="1"/>
      </xdr:nvSpPr>
      <xdr:spPr>
        <a:xfrm>
          <a:off x="423061" y="1313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85" name="直線コネクタ 284">
          <a:extLst>
            <a:ext uri="{FF2B5EF4-FFF2-40B4-BE49-F238E27FC236}">
              <a16:creationId xmlns:a16="http://schemas.microsoft.com/office/drawing/2014/main" id="{DEE1EA89-9CAA-45C9-B8EE-767DC0DBC659}"/>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75</xdr:row>
      <xdr:rowOff>95250</xdr:rowOff>
    </xdr:from>
    <xdr:to>
      <xdr:col>28</xdr:col>
      <xdr:colOff>152400</xdr:colOff>
      <xdr:row>88</xdr:row>
      <xdr:rowOff>152400</xdr:rowOff>
    </xdr:to>
    <xdr:sp macro="" textlink="">
      <xdr:nvSpPr>
        <xdr:cNvPr id="286" name="【公営住宅】&#10;有形固定資産減価償却率グラフ枠">
          <a:extLst>
            <a:ext uri="{FF2B5EF4-FFF2-40B4-BE49-F238E27FC236}">
              <a16:creationId xmlns:a16="http://schemas.microsoft.com/office/drawing/2014/main" id="{2AD7342E-9A19-4663-82FD-AD0AA547EC1C}"/>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78</xdr:row>
      <xdr:rowOff>44631</xdr:rowOff>
    </xdr:from>
    <xdr:to>
      <xdr:col>24</xdr:col>
      <xdr:colOff>62865</xdr:colOff>
      <xdr:row>86</xdr:row>
      <xdr:rowOff>168729</xdr:rowOff>
    </xdr:to>
    <xdr:cxnSp macro="">
      <xdr:nvCxnSpPr>
        <xdr:cNvPr id="287" name="直線コネクタ 286">
          <a:extLst>
            <a:ext uri="{FF2B5EF4-FFF2-40B4-BE49-F238E27FC236}">
              <a16:creationId xmlns:a16="http://schemas.microsoft.com/office/drawing/2014/main" id="{00DD5958-6C98-4369-90AC-0A4EF151A476}"/>
            </a:ext>
          </a:extLst>
        </xdr:cNvPr>
        <xdr:cNvCxnSpPr/>
      </xdr:nvCxnSpPr>
      <xdr:spPr>
        <a:xfrm flipV="1">
          <a:off x="4634865" y="13417731"/>
          <a:ext cx="0" cy="149569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87</xdr:row>
      <xdr:rowOff>1106</xdr:rowOff>
    </xdr:from>
    <xdr:ext cx="469744" cy="259045"/>
    <xdr:sp macro="" textlink="">
      <xdr:nvSpPr>
        <xdr:cNvPr id="288" name="【公営住宅】&#10;有形固定資産減価償却率最小値テキスト">
          <a:extLst>
            <a:ext uri="{FF2B5EF4-FFF2-40B4-BE49-F238E27FC236}">
              <a16:creationId xmlns:a16="http://schemas.microsoft.com/office/drawing/2014/main" id="{A7F58A7A-9F87-428F-A5C6-FCFB12D05DD2}"/>
            </a:ext>
          </a:extLst>
        </xdr:cNvPr>
        <xdr:cNvSpPr txBox="1"/>
      </xdr:nvSpPr>
      <xdr:spPr>
        <a:xfrm>
          <a:off x="4673600" y="1491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168729</xdr:rowOff>
    </xdr:from>
    <xdr:to>
      <xdr:col>24</xdr:col>
      <xdr:colOff>152400</xdr:colOff>
      <xdr:row>86</xdr:row>
      <xdr:rowOff>168729</xdr:rowOff>
    </xdr:to>
    <xdr:cxnSp macro="">
      <xdr:nvCxnSpPr>
        <xdr:cNvPr id="289" name="直線コネクタ 288">
          <a:extLst>
            <a:ext uri="{FF2B5EF4-FFF2-40B4-BE49-F238E27FC236}">
              <a16:creationId xmlns:a16="http://schemas.microsoft.com/office/drawing/2014/main" id="{3F1C3B1D-7913-4962-9EB0-DF5D81C9E4A5}"/>
            </a:ext>
          </a:extLst>
        </xdr:cNvPr>
        <xdr:cNvCxnSpPr/>
      </xdr:nvCxnSpPr>
      <xdr:spPr>
        <a:xfrm>
          <a:off x="4546600" y="1491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162758</xdr:rowOff>
    </xdr:from>
    <xdr:ext cx="340478" cy="259045"/>
    <xdr:sp macro="" textlink="">
      <xdr:nvSpPr>
        <xdr:cNvPr id="290" name="【公営住宅】&#10;有形固定資産減価償却率最大値テキスト">
          <a:extLst>
            <a:ext uri="{FF2B5EF4-FFF2-40B4-BE49-F238E27FC236}">
              <a16:creationId xmlns:a16="http://schemas.microsoft.com/office/drawing/2014/main" id="{F96318F6-0E8A-4B18-BFF6-10FEFD767A4B}"/>
            </a:ext>
          </a:extLst>
        </xdr:cNvPr>
        <xdr:cNvSpPr txBox="1"/>
      </xdr:nvSpPr>
      <xdr:spPr>
        <a:xfrm>
          <a:off x="4673600" y="13192958"/>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44631</xdr:rowOff>
    </xdr:from>
    <xdr:to>
      <xdr:col>24</xdr:col>
      <xdr:colOff>152400</xdr:colOff>
      <xdr:row>78</xdr:row>
      <xdr:rowOff>44631</xdr:rowOff>
    </xdr:to>
    <xdr:cxnSp macro="">
      <xdr:nvCxnSpPr>
        <xdr:cNvPr id="291" name="直線コネクタ 290">
          <a:extLst>
            <a:ext uri="{FF2B5EF4-FFF2-40B4-BE49-F238E27FC236}">
              <a16:creationId xmlns:a16="http://schemas.microsoft.com/office/drawing/2014/main" id="{5E1989DD-DB1F-4E01-A0E9-B36CEB44E281}"/>
            </a:ext>
          </a:extLst>
        </xdr:cNvPr>
        <xdr:cNvCxnSpPr/>
      </xdr:nvCxnSpPr>
      <xdr:spPr>
        <a:xfrm>
          <a:off x="4546600" y="134177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82</xdr:row>
      <xdr:rowOff>96719</xdr:rowOff>
    </xdr:from>
    <xdr:ext cx="405111" cy="259045"/>
    <xdr:sp macro="" textlink="">
      <xdr:nvSpPr>
        <xdr:cNvPr id="292" name="【公営住宅】&#10;有形固定資産減価償却率平均値テキスト">
          <a:extLst>
            <a:ext uri="{FF2B5EF4-FFF2-40B4-BE49-F238E27FC236}">
              <a16:creationId xmlns:a16="http://schemas.microsoft.com/office/drawing/2014/main" id="{A907D0BA-1138-494F-A088-64052F1D0376}"/>
            </a:ext>
          </a:extLst>
        </xdr:cNvPr>
        <xdr:cNvSpPr txBox="1"/>
      </xdr:nvSpPr>
      <xdr:spPr>
        <a:xfrm>
          <a:off x="4673600" y="1415561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83</xdr:row>
      <xdr:rowOff>73842</xdr:rowOff>
    </xdr:from>
    <xdr:to>
      <xdr:col>24</xdr:col>
      <xdr:colOff>114300</xdr:colOff>
      <xdr:row>84</xdr:row>
      <xdr:rowOff>3992</xdr:rowOff>
    </xdr:to>
    <xdr:sp macro="" textlink="">
      <xdr:nvSpPr>
        <xdr:cNvPr id="293" name="フローチャート: 判断 292">
          <a:extLst>
            <a:ext uri="{FF2B5EF4-FFF2-40B4-BE49-F238E27FC236}">
              <a16:creationId xmlns:a16="http://schemas.microsoft.com/office/drawing/2014/main" id="{81CFAE0E-86B8-4087-9CF5-1AEFFE07FAA7}"/>
            </a:ext>
          </a:extLst>
        </xdr:cNvPr>
        <xdr:cNvSpPr/>
      </xdr:nvSpPr>
      <xdr:spPr>
        <a:xfrm>
          <a:off x="4584700" y="143041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83</xdr:row>
      <xdr:rowOff>64044</xdr:rowOff>
    </xdr:from>
    <xdr:to>
      <xdr:col>20</xdr:col>
      <xdr:colOff>38100</xdr:colOff>
      <xdr:row>83</xdr:row>
      <xdr:rowOff>165644</xdr:rowOff>
    </xdr:to>
    <xdr:sp macro="" textlink="">
      <xdr:nvSpPr>
        <xdr:cNvPr id="294" name="フローチャート: 判断 293">
          <a:extLst>
            <a:ext uri="{FF2B5EF4-FFF2-40B4-BE49-F238E27FC236}">
              <a16:creationId xmlns:a16="http://schemas.microsoft.com/office/drawing/2014/main" id="{F4556901-8FFF-4486-BE71-3580BCE0E042}"/>
            </a:ext>
          </a:extLst>
        </xdr:cNvPr>
        <xdr:cNvSpPr/>
      </xdr:nvSpPr>
      <xdr:spPr>
        <a:xfrm>
          <a:off x="3746500" y="142943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82</xdr:row>
      <xdr:rowOff>158750</xdr:rowOff>
    </xdr:from>
    <xdr:to>
      <xdr:col>15</xdr:col>
      <xdr:colOff>101600</xdr:colOff>
      <xdr:row>83</xdr:row>
      <xdr:rowOff>88900</xdr:rowOff>
    </xdr:to>
    <xdr:sp macro="" textlink="">
      <xdr:nvSpPr>
        <xdr:cNvPr id="295" name="フローチャート: 判断 294">
          <a:extLst>
            <a:ext uri="{FF2B5EF4-FFF2-40B4-BE49-F238E27FC236}">
              <a16:creationId xmlns:a16="http://schemas.microsoft.com/office/drawing/2014/main" id="{1A37C04A-D3FD-418C-ADC7-CD4D1F37ADF0}"/>
            </a:ext>
          </a:extLst>
        </xdr:cNvPr>
        <xdr:cNvSpPr/>
      </xdr:nvSpPr>
      <xdr:spPr>
        <a:xfrm>
          <a:off x="2857500" y="14217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82</xdr:row>
      <xdr:rowOff>140788</xdr:rowOff>
    </xdr:from>
    <xdr:to>
      <xdr:col>10</xdr:col>
      <xdr:colOff>165100</xdr:colOff>
      <xdr:row>83</xdr:row>
      <xdr:rowOff>70938</xdr:rowOff>
    </xdr:to>
    <xdr:sp macro="" textlink="">
      <xdr:nvSpPr>
        <xdr:cNvPr id="296" name="フローチャート: 判断 295">
          <a:extLst>
            <a:ext uri="{FF2B5EF4-FFF2-40B4-BE49-F238E27FC236}">
              <a16:creationId xmlns:a16="http://schemas.microsoft.com/office/drawing/2014/main" id="{7D9502BE-6D8C-4F9C-9E3A-500D7702539A}"/>
            </a:ext>
          </a:extLst>
        </xdr:cNvPr>
        <xdr:cNvSpPr/>
      </xdr:nvSpPr>
      <xdr:spPr>
        <a:xfrm>
          <a:off x="1968500" y="141996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83</xdr:row>
      <xdr:rowOff>41184</xdr:rowOff>
    </xdr:from>
    <xdr:to>
      <xdr:col>6</xdr:col>
      <xdr:colOff>38100</xdr:colOff>
      <xdr:row>83</xdr:row>
      <xdr:rowOff>142784</xdr:rowOff>
    </xdr:to>
    <xdr:sp macro="" textlink="">
      <xdr:nvSpPr>
        <xdr:cNvPr id="297" name="フローチャート: 判断 296">
          <a:extLst>
            <a:ext uri="{FF2B5EF4-FFF2-40B4-BE49-F238E27FC236}">
              <a16:creationId xmlns:a16="http://schemas.microsoft.com/office/drawing/2014/main" id="{FF7514BE-4CEE-4F7F-8FFD-FCA8509C33E0}"/>
            </a:ext>
          </a:extLst>
        </xdr:cNvPr>
        <xdr:cNvSpPr/>
      </xdr:nvSpPr>
      <xdr:spPr>
        <a:xfrm>
          <a:off x="1079500" y="142715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98" name="テキスト ボックス 297">
          <a:extLst>
            <a:ext uri="{FF2B5EF4-FFF2-40B4-BE49-F238E27FC236}">
              <a16:creationId xmlns:a16="http://schemas.microsoft.com/office/drawing/2014/main" id="{2653C277-6C78-46C3-B9BB-77E2E9BCE77E}"/>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99" name="テキスト ボックス 298">
          <a:extLst>
            <a:ext uri="{FF2B5EF4-FFF2-40B4-BE49-F238E27FC236}">
              <a16:creationId xmlns:a16="http://schemas.microsoft.com/office/drawing/2014/main" id="{D5A587E1-CCF7-4F79-AEBC-A66EEE8344D1}"/>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300" name="テキスト ボックス 299">
          <a:extLst>
            <a:ext uri="{FF2B5EF4-FFF2-40B4-BE49-F238E27FC236}">
              <a16:creationId xmlns:a16="http://schemas.microsoft.com/office/drawing/2014/main" id="{9CFBFE76-B603-4772-8EB4-B1D1580DBA1A}"/>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301" name="テキスト ボックス 300">
          <a:extLst>
            <a:ext uri="{FF2B5EF4-FFF2-40B4-BE49-F238E27FC236}">
              <a16:creationId xmlns:a16="http://schemas.microsoft.com/office/drawing/2014/main" id="{8A8235AD-694B-4404-98C8-0AE15D534570}"/>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302" name="テキスト ボックス 301">
          <a:extLst>
            <a:ext uri="{FF2B5EF4-FFF2-40B4-BE49-F238E27FC236}">
              <a16:creationId xmlns:a16="http://schemas.microsoft.com/office/drawing/2014/main" id="{D6525DB0-198C-4706-BD1A-C808B978F12D}"/>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85</xdr:row>
      <xdr:rowOff>168548</xdr:rowOff>
    </xdr:from>
    <xdr:to>
      <xdr:col>24</xdr:col>
      <xdr:colOff>114300</xdr:colOff>
      <xdr:row>86</xdr:row>
      <xdr:rowOff>98698</xdr:rowOff>
    </xdr:to>
    <xdr:sp macro="" textlink="">
      <xdr:nvSpPr>
        <xdr:cNvPr id="303" name="楕円 302">
          <a:extLst>
            <a:ext uri="{FF2B5EF4-FFF2-40B4-BE49-F238E27FC236}">
              <a16:creationId xmlns:a16="http://schemas.microsoft.com/office/drawing/2014/main" id="{3E399A4E-3E00-49FC-B271-D825BFAFAB0F}"/>
            </a:ext>
          </a:extLst>
        </xdr:cNvPr>
        <xdr:cNvSpPr/>
      </xdr:nvSpPr>
      <xdr:spPr>
        <a:xfrm>
          <a:off x="4584700" y="147417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85</xdr:row>
      <xdr:rowOff>83475</xdr:rowOff>
    </xdr:from>
    <xdr:ext cx="405111" cy="259045"/>
    <xdr:sp macro="" textlink="">
      <xdr:nvSpPr>
        <xdr:cNvPr id="304" name="【公営住宅】&#10;有形固定資産減価償却率該当値テキスト">
          <a:extLst>
            <a:ext uri="{FF2B5EF4-FFF2-40B4-BE49-F238E27FC236}">
              <a16:creationId xmlns:a16="http://schemas.microsoft.com/office/drawing/2014/main" id="{02126B55-0D1F-477D-B0F0-E1BC24EB7490}"/>
            </a:ext>
          </a:extLst>
        </xdr:cNvPr>
        <xdr:cNvSpPr txBox="1"/>
      </xdr:nvSpPr>
      <xdr:spPr>
        <a:xfrm>
          <a:off x="4673600" y="1465672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85</xdr:row>
      <xdr:rowOff>145687</xdr:rowOff>
    </xdr:from>
    <xdr:to>
      <xdr:col>20</xdr:col>
      <xdr:colOff>38100</xdr:colOff>
      <xdr:row>86</xdr:row>
      <xdr:rowOff>75837</xdr:rowOff>
    </xdr:to>
    <xdr:sp macro="" textlink="">
      <xdr:nvSpPr>
        <xdr:cNvPr id="305" name="楕円 304">
          <a:extLst>
            <a:ext uri="{FF2B5EF4-FFF2-40B4-BE49-F238E27FC236}">
              <a16:creationId xmlns:a16="http://schemas.microsoft.com/office/drawing/2014/main" id="{73191E9A-7C81-4C26-BE87-9C21FC9ADA1F}"/>
            </a:ext>
          </a:extLst>
        </xdr:cNvPr>
        <xdr:cNvSpPr/>
      </xdr:nvSpPr>
      <xdr:spPr>
        <a:xfrm>
          <a:off x="3746500" y="147189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86</xdr:row>
      <xdr:rowOff>25037</xdr:rowOff>
    </xdr:from>
    <xdr:to>
      <xdr:col>24</xdr:col>
      <xdr:colOff>63500</xdr:colOff>
      <xdr:row>86</xdr:row>
      <xdr:rowOff>47898</xdr:rowOff>
    </xdr:to>
    <xdr:cxnSp macro="">
      <xdr:nvCxnSpPr>
        <xdr:cNvPr id="306" name="直線コネクタ 305">
          <a:extLst>
            <a:ext uri="{FF2B5EF4-FFF2-40B4-BE49-F238E27FC236}">
              <a16:creationId xmlns:a16="http://schemas.microsoft.com/office/drawing/2014/main" id="{3EA0EBAE-13A7-493C-A615-79AB09C26E8D}"/>
            </a:ext>
          </a:extLst>
        </xdr:cNvPr>
        <xdr:cNvCxnSpPr/>
      </xdr:nvCxnSpPr>
      <xdr:spPr>
        <a:xfrm>
          <a:off x="3797300" y="14769737"/>
          <a:ext cx="838200" cy="228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85</xdr:row>
      <xdr:rowOff>126093</xdr:rowOff>
    </xdr:from>
    <xdr:to>
      <xdr:col>15</xdr:col>
      <xdr:colOff>101600</xdr:colOff>
      <xdr:row>86</xdr:row>
      <xdr:rowOff>56243</xdr:rowOff>
    </xdr:to>
    <xdr:sp macro="" textlink="">
      <xdr:nvSpPr>
        <xdr:cNvPr id="307" name="楕円 306">
          <a:extLst>
            <a:ext uri="{FF2B5EF4-FFF2-40B4-BE49-F238E27FC236}">
              <a16:creationId xmlns:a16="http://schemas.microsoft.com/office/drawing/2014/main" id="{6C75236E-A9BB-4B34-B7DA-1DDC52B4E0AC}"/>
            </a:ext>
          </a:extLst>
        </xdr:cNvPr>
        <xdr:cNvSpPr/>
      </xdr:nvSpPr>
      <xdr:spPr>
        <a:xfrm>
          <a:off x="2857500" y="146993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86</xdr:row>
      <xdr:rowOff>5443</xdr:rowOff>
    </xdr:from>
    <xdr:to>
      <xdr:col>19</xdr:col>
      <xdr:colOff>177800</xdr:colOff>
      <xdr:row>86</xdr:row>
      <xdr:rowOff>25037</xdr:rowOff>
    </xdr:to>
    <xdr:cxnSp macro="">
      <xdr:nvCxnSpPr>
        <xdr:cNvPr id="308" name="直線コネクタ 307">
          <a:extLst>
            <a:ext uri="{FF2B5EF4-FFF2-40B4-BE49-F238E27FC236}">
              <a16:creationId xmlns:a16="http://schemas.microsoft.com/office/drawing/2014/main" id="{DBE7B61D-8DC4-4A72-BB1A-6AFC00F09A14}"/>
            </a:ext>
          </a:extLst>
        </xdr:cNvPr>
        <xdr:cNvCxnSpPr/>
      </xdr:nvCxnSpPr>
      <xdr:spPr>
        <a:xfrm>
          <a:off x="2908300" y="14750143"/>
          <a:ext cx="889000" cy="195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85</xdr:row>
      <xdr:rowOff>104866</xdr:rowOff>
    </xdr:from>
    <xdr:to>
      <xdr:col>10</xdr:col>
      <xdr:colOff>165100</xdr:colOff>
      <xdr:row>86</xdr:row>
      <xdr:rowOff>35016</xdr:rowOff>
    </xdr:to>
    <xdr:sp macro="" textlink="">
      <xdr:nvSpPr>
        <xdr:cNvPr id="309" name="楕円 308">
          <a:extLst>
            <a:ext uri="{FF2B5EF4-FFF2-40B4-BE49-F238E27FC236}">
              <a16:creationId xmlns:a16="http://schemas.microsoft.com/office/drawing/2014/main" id="{4455FCF2-D254-4318-89A0-F485E9B8E0E7}"/>
            </a:ext>
          </a:extLst>
        </xdr:cNvPr>
        <xdr:cNvSpPr/>
      </xdr:nvSpPr>
      <xdr:spPr>
        <a:xfrm>
          <a:off x="1968500" y="146781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85</xdr:row>
      <xdr:rowOff>155666</xdr:rowOff>
    </xdr:from>
    <xdr:to>
      <xdr:col>15</xdr:col>
      <xdr:colOff>50800</xdr:colOff>
      <xdr:row>86</xdr:row>
      <xdr:rowOff>5443</xdr:rowOff>
    </xdr:to>
    <xdr:cxnSp macro="">
      <xdr:nvCxnSpPr>
        <xdr:cNvPr id="310" name="直線コネクタ 309">
          <a:extLst>
            <a:ext uri="{FF2B5EF4-FFF2-40B4-BE49-F238E27FC236}">
              <a16:creationId xmlns:a16="http://schemas.microsoft.com/office/drawing/2014/main" id="{B9F85617-6508-4856-9FBD-66673FB6290C}"/>
            </a:ext>
          </a:extLst>
        </xdr:cNvPr>
        <xdr:cNvCxnSpPr/>
      </xdr:nvCxnSpPr>
      <xdr:spPr>
        <a:xfrm>
          <a:off x="2019300" y="14728916"/>
          <a:ext cx="889000" cy="212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85</xdr:row>
      <xdr:rowOff>83638</xdr:rowOff>
    </xdr:from>
    <xdr:to>
      <xdr:col>6</xdr:col>
      <xdr:colOff>38100</xdr:colOff>
      <xdr:row>86</xdr:row>
      <xdr:rowOff>13788</xdr:rowOff>
    </xdr:to>
    <xdr:sp macro="" textlink="">
      <xdr:nvSpPr>
        <xdr:cNvPr id="311" name="楕円 310">
          <a:extLst>
            <a:ext uri="{FF2B5EF4-FFF2-40B4-BE49-F238E27FC236}">
              <a16:creationId xmlns:a16="http://schemas.microsoft.com/office/drawing/2014/main" id="{033669A7-8287-4210-B5BE-F9EEC9A4BC95}"/>
            </a:ext>
          </a:extLst>
        </xdr:cNvPr>
        <xdr:cNvSpPr/>
      </xdr:nvSpPr>
      <xdr:spPr>
        <a:xfrm>
          <a:off x="1079500" y="146568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85</xdr:row>
      <xdr:rowOff>134438</xdr:rowOff>
    </xdr:from>
    <xdr:to>
      <xdr:col>10</xdr:col>
      <xdr:colOff>114300</xdr:colOff>
      <xdr:row>85</xdr:row>
      <xdr:rowOff>155666</xdr:rowOff>
    </xdr:to>
    <xdr:cxnSp macro="">
      <xdr:nvCxnSpPr>
        <xdr:cNvPr id="312" name="直線コネクタ 311">
          <a:extLst>
            <a:ext uri="{FF2B5EF4-FFF2-40B4-BE49-F238E27FC236}">
              <a16:creationId xmlns:a16="http://schemas.microsoft.com/office/drawing/2014/main" id="{8FE00465-1B89-4C75-9F57-D38D2CB113D5}"/>
            </a:ext>
          </a:extLst>
        </xdr:cNvPr>
        <xdr:cNvCxnSpPr/>
      </xdr:nvCxnSpPr>
      <xdr:spPr>
        <a:xfrm>
          <a:off x="1130300" y="14707688"/>
          <a:ext cx="889000" cy="212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82</xdr:row>
      <xdr:rowOff>10721</xdr:rowOff>
    </xdr:from>
    <xdr:ext cx="405111" cy="259045"/>
    <xdr:sp macro="" textlink="">
      <xdr:nvSpPr>
        <xdr:cNvPr id="313" name="n_1aveValue【公営住宅】&#10;有形固定資産減価償却率">
          <a:extLst>
            <a:ext uri="{FF2B5EF4-FFF2-40B4-BE49-F238E27FC236}">
              <a16:creationId xmlns:a16="http://schemas.microsoft.com/office/drawing/2014/main" id="{9266D811-097C-4EFC-ABC0-B90E4350A469}"/>
            </a:ext>
          </a:extLst>
        </xdr:cNvPr>
        <xdr:cNvSpPr txBox="1"/>
      </xdr:nvSpPr>
      <xdr:spPr>
        <a:xfrm>
          <a:off x="3582044" y="140696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81</xdr:row>
      <xdr:rowOff>105427</xdr:rowOff>
    </xdr:from>
    <xdr:ext cx="405111" cy="259045"/>
    <xdr:sp macro="" textlink="">
      <xdr:nvSpPr>
        <xdr:cNvPr id="314" name="n_2aveValue【公営住宅】&#10;有形固定資産減価償却率">
          <a:extLst>
            <a:ext uri="{FF2B5EF4-FFF2-40B4-BE49-F238E27FC236}">
              <a16:creationId xmlns:a16="http://schemas.microsoft.com/office/drawing/2014/main" id="{35C901D3-30CD-4B5E-A315-FBD88EFF7042}"/>
            </a:ext>
          </a:extLst>
        </xdr:cNvPr>
        <xdr:cNvSpPr txBox="1"/>
      </xdr:nvSpPr>
      <xdr:spPr>
        <a:xfrm>
          <a:off x="2705744" y="139928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81</xdr:row>
      <xdr:rowOff>87465</xdr:rowOff>
    </xdr:from>
    <xdr:ext cx="405111" cy="259045"/>
    <xdr:sp macro="" textlink="">
      <xdr:nvSpPr>
        <xdr:cNvPr id="315" name="n_3aveValue【公営住宅】&#10;有形固定資産減価償却率">
          <a:extLst>
            <a:ext uri="{FF2B5EF4-FFF2-40B4-BE49-F238E27FC236}">
              <a16:creationId xmlns:a16="http://schemas.microsoft.com/office/drawing/2014/main" id="{64265B71-B1BE-476D-94C5-B493CB3FAFED}"/>
            </a:ext>
          </a:extLst>
        </xdr:cNvPr>
        <xdr:cNvSpPr txBox="1"/>
      </xdr:nvSpPr>
      <xdr:spPr>
        <a:xfrm>
          <a:off x="1816744" y="1397491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81</xdr:row>
      <xdr:rowOff>159311</xdr:rowOff>
    </xdr:from>
    <xdr:ext cx="405111" cy="259045"/>
    <xdr:sp macro="" textlink="">
      <xdr:nvSpPr>
        <xdr:cNvPr id="316" name="n_4aveValue【公営住宅】&#10;有形固定資産減価償却率">
          <a:extLst>
            <a:ext uri="{FF2B5EF4-FFF2-40B4-BE49-F238E27FC236}">
              <a16:creationId xmlns:a16="http://schemas.microsoft.com/office/drawing/2014/main" id="{42384847-3CE5-42BA-B3BF-9F1E80756B4A}"/>
            </a:ext>
          </a:extLst>
        </xdr:cNvPr>
        <xdr:cNvSpPr txBox="1"/>
      </xdr:nvSpPr>
      <xdr:spPr>
        <a:xfrm>
          <a:off x="927744" y="1404676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86</xdr:row>
      <xdr:rowOff>66964</xdr:rowOff>
    </xdr:from>
    <xdr:ext cx="405111" cy="259045"/>
    <xdr:sp macro="" textlink="">
      <xdr:nvSpPr>
        <xdr:cNvPr id="317" name="n_1mainValue【公営住宅】&#10;有形固定資産減価償却率">
          <a:extLst>
            <a:ext uri="{FF2B5EF4-FFF2-40B4-BE49-F238E27FC236}">
              <a16:creationId xmlns:a16="http://schemas.microsoft.com/office/drawing/2014/main" id="{6364CB36-B590-493A-BDBD-733B5045F983}"/>
            </a:ext>
          </a:extLst>
        </xdr:cNvPr>
        <xdr:cNvSpPr txBox="1"/>
      </xdr:nvSpPr>
      <xdr:spPr>
        <a:xfrm>
          <a:off x="3582044" y="148116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86</xdr:row>
      <xdr:rowOff>47370</xdr:rowOff>
    </xdr:from>
    <xdr:ext cx="405111" cy="259045"/>
    <xdr:sp macro="" textlink="">
      <xdr:nvSpPr>
        <xdr:cNvPr id="318" name="n_2mainValue【公営住宅】&#10;有形固定資産減価償却率">
          <a:extLst>
            <a:ext uri="{FF2B5EF4-FFF2-40B4-BE49-F238E27FC236}">
              <a16:creationId xmlns:a16="http://schemas.microsoft.com/office/drawing/2014/main" id="{CD0089E2-B2DD-4FB8-9AA5-CD252D64A986}"/>
            </a:ext>
          </a:extLst>
        </xdr:cNvPr>
        <xdr:cNvSpPr txBox="1"/>
      </xdr:nvSpPr>
      <xdr:spPr>
        <a:xfrm>
          <a:off x="2705744" y="147920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86</xdr:row>
      <xdr:rowOff>26143</xdr:rowOff>
    </xdr:from>
    <xdr:ext cx="405111" cy="259045"/>
    <xdr:sp macro="" textlink="">
      <xdr:nvSpPr>
        <xdr:cNvPr id="319" name="n_3mainValue【公営住宅】&#10;有形固定資産減価償却率">
          <a:extLst>
            <a:ext uri="{FF2B5EF4-FFF2-40B4-BE49-F238E27FC236}">
              <a16:creationId xmlns:a16="http://schemas.microsoft.com/office/drawing/2014/main" id="{9844FAE0-F8B7-46F8-A969-EA523403F09C}"/>
            </a:ext>
          </a:extLst>
        </xdr:cNvPr>
        <xdr:cNvSpPr txBox="1"/>
      </xdr:nvSpPr>
      <xdr:spPr>
        <a:xfrm>
          <a:off x="1816744" y="1477084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86</xdr:row>
      <xdr:rowOff>4915</xdr:rowOff>
    </xdr:from>
    <xdr:ext cx="405111" cy="259045"/>
    <xdr:sp macro="" textlink="">
      <xdr:nvSpPr>
        <xdr:cNvPr id="320" name="n_4mainValue【公営住宅】&#10;有形固定資産減価償却率">
          <a:extLst>
            <a:ext uri="{FF2B5EF4-FFF2-40B4-BE49-F238E27FC236}">
              <a16:creationId xmlns:a16="http://schemas.microsoft.com/office/drawing/2014/main" id="{3E21C72B-F1BE-48BC-B8D1-9FD6802FC71B}"/>
            </a:ext>
          </a:extLst>
        </xdr:cNvPr>
        <xdr:cNvSpPr txBox="1"/>
      </xdr:nvSpPr>
      <xdr:spPr>
        <a:xfrm>
          <a:off x="927744" y="1474961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321" name="正方形/長方形 320">
          <a:extLst>
            <a:ext uri="{FF2B5EF4-FFF2-40B4-BE49-F238E27FC236}">
              <a16:creationId xmlns:a16="http://schemas.microsoft.com/office/drawing/2014/main" id="{D57B7A9F-2980-4530-B9BF-A473DCAFDA5F}"/>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322" name="正方形/長方形 321">
          <a:extLst>
            <a:ext uri="{FF2B5EF4-FFF2-40B4-BE49-F238E27FC236}">
              <a16:creationId xmlns:a16="http://schemas.microsoft.com/office/drawing/2014/main" id="{5D884744-268E-4A56-866B-272A58FE1EC1}"/>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323" name="正方形/長方形 322">
          <a:extLst>
            <a:ext uri="{FF2B5EF4-FFF2-40B4-BE49-F238E27FC236}">
              <a16:creationId xmlns:a16="http://schemas.microsoft.com/office/drawing/2014/main" id="{18CCEA23-EA3A-42B3-8515-0B4AB4EE3EA3}"/>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324" name="正方形/長方形 323">
          <a:extLst>
            <a:ext uri="{FF2B5EF4-FFF2-40B4-BE49-F238E27FC236}">
              <a16:creationId xmlns:a16="http://schemas.microsoft.com/office/drawing/2014/main" id="{77F34E1E-E42F-4DAB-B87D-2A74295F3D8A}"/>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325" name="正方形/長方形 324">
          <a:extLst>
            <a:ext uri="{FF2B5EF4-FFF2-40B4-BE49-F238E27FC236}">
              <a16:creationId xmlns:a16="http://schemas.microsoft.com/office/drawing/2014/main" id="{40C27C1D-994C-4C47-BD53-03A2B040AD33}"/>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26" name="正方形/長方形 325">
          <a:extLst>
            <a:ext uri="{FF2B5EF4-FFF2-40B4-BE49-F238E27FC236}">
              <a16:creationId xmlns:a16="http://schemas.microsoft.com/office/drawing/2014/main" id="{B80E1195-26B5-48A7-BBE7-03999C3EE469}"/>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27" name="正方形/長方形 326">
          <a:extLst>
            <a:ext uri="{FF2B5EF4-FFF2-40B4-BE49-F238E27FC236}">
              <a16:creationId xmlns:a16="http://schemas.microsoft.com/office/drawing/2014/main" id="{A4EF3BF6-3226-4C49-8917-243F99A7B8C5}"/>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28" name="正方形/長方形 327">
          <a:extLst>
            <a:ext uri="{FF2B5EF4-FFF2-40B4-BE49-F238E27FC236}">
              <a16:creationId xmlns:a16="http://schemas.microsoft.com/office/drawing/2014/main" id="{6452494B-5E94-4122-84B9-5552D78699F8}"/>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29" name="テキスト ボックス 328">
          <a:extLst>
            <a:ext uri="{FF2B5EF4-FFF2-40B4-BE49-F238E27FC236}">
              <a16:creationId xmlns:a16="http://schemas.microsoft.com/office/drawing/2014/main" id="{4D95F19A-0280-45E6-A249-022307FD60D2}"/>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30" name="直線コネクタ 329">
          <a:extLst>
            <a:ext uri="{FF2B5EF4-FFF2-40B4-BE49-F238E27FC236}">
              <a16:creationId xmlns:a16="http://schemas.microsoft.com/office/drawing/2014/main" id="{DB454B91-C443-446A-AEFC-C92FA5F74331}"/>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38100</xdr:rowOff>
    </xdr:from>
    <xdr:to>
      <xdr:col>59</xdr:col>
      <xdr:colOff>50800</xdr:colOff>
      <xdr:row>86</xdr:row>
      <xdr:rowOff>38100</xdr:rowOff>
    </xdr:to>
    <xdr:cxnSp macro="">
      <xdr:nvCxnSpPr>
        <xdr:cNvPr id="331" name="直線コネクタ 330">
          <a:extLst>
            <a:ext uri="{FF2B5EF4-FFF2-40B4-BE49-F238E27FC236}">
              <a16:creationId xmlns:a16="http://schemas.microsoft.com/office/drawing/2014/main" id="{C562624B-E365-4C05-8702-1885FB942EDF}"/>
            </a:ext>
          </a:extLst>
        </xdr:cNvPr>
        <xdr:cNvCxnSpPr/>
      </xdr:nvCxnSpPr>
      <xdr:spPr>
        <a:xfrm>
          <a:off x="6604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67327</xdr:rowOff>
    </xdr:from>
    <xdr:ext cx="467179" cy="259045"/>
    <xdr:sp macro="" textlink="">
      <xdr:nvSpPr>
        <xdr:cNvPr id="332" name="テキスト ボックス 331">
          <a:extLst>
            <a:ext uri="{FF2B5EF4-FFF2-40B4-BE49-F238E27FC236}">
              <a16:creationId xmlns:a16="http://schemas.microsoft.com/office/drawing/2014/main" id="{60E36DC8-68C9-4F4A-8721-47234B25D3DC}"/>
            </a:ext>
          </a:extLst>
        </xdr:cNvPr>
        <xdr:cNvSpPr txBox="1"/>
      </xdr:nvSpPr>
      <xdr:spPr>
        <a:xfrm>
          <a:off x="6136821" y="1464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95250</xdr:rowOff>
    </xdr:from>
    <xdr:to>
      <xdr:col>59</xdr:col>
      <xdr:colOff>50800</xdr:colOff>
      <xdr:row>83</xdr:row>
      <xdr:rowOff>95250</xdr:rowOff>
    </xdr:to>
    <xdr:cxnSp macro="">
      <xdr:nvCxnSpPr>
        <xdr:cNvPr id="333" name="直線コネクタ 332">
          <a:extLst>
            <a:ext uri="{FF2B5EF4-FFF2-40B4-BE49-F238E27FC236}">
              <a16:creationId xmlns:a16="http://schemas.microsoft.com/office/drawing/2014/main" id="{54FD3B59-6AAB-4F02-AF5D-3A95427FE90E}"/>
            </a:ext>
          </a:extLst>
        </xdr:cNvPr>
        <xdr:cNvCxnSpPr/>
      </xdr:nvCxnSpPr>
      <xdr:spPr>
        <a:xfrm>
          <a:off x="6604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82</xdr:row>
      <xdr:rowOff>124477</xdr:rowOff>
    </xdr:from>
    <xdr:ext cx="467179" cy="259045"/>
    <xdr:sp macro="" textlink="">
      <xdr:nvSpPr>
        <xdr:cNvPr id="334" name="テキスト ボックス 333">
          <a:extLst>
            <a:ext uri="{FF2B5EF4-FFF2-40B4-BE49-F238E27FC236}">
              <a16:creationId xmlns:a16="http://schemas.microsoft.com/office/drawing/2014/main" id="{ADE6F903-23AE-4818-B261-80675F589150}"/>
            </a:ext>
          </a:extLst>
        </xdr:cNvPr>
        <xdr:cNvSpPr txBox="1"/>
      </xdr:nvSpPr>
      <xdr:spPr>
        <a:xfrm>
          <a:off x="6136821" y="1418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152400</xdr:rowOff>
    </xdr:from>
    <xdr:to>
      <xdr:col>59</xdr:col>
      <xdr:colOff>50800</xdr:colOff>
      <xdr:row>80</xdr:row>
      <xdr:rowOff>152400</xdr:rowOff>
    </xdr:to>
    <xdr:cxnSp macro="">
      <xdr:nvCxnSpPr>
        <xdr:cNvPr id="335" name="直線コネクタ 334">
          <a:extLst>
            <a:ext uri="{FF2B5EF4-FFF2-40B4-BE49-F238E27FC236}">
              <a16:creationId xmlns:a16="http://schemas.microsoft.com/office/drawing/2014/main" id="{44C5954F-CF56-4B50-BD6E-8524940394C4}"/>
            </a:ext>
          </a:extLst>
        </xdr:cNvPr>
        <xdr:cNvCxnSpPr/>
      </xdr:nvCxnSpPr>
      <xdr:spPr>
        <a:xfrm>
          <a:off x="6604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80</xdr:row>
      <xdr:rowOff>10177</xdr:rowOff>
    </xdr:from>
    <xdr:ext cx="467179" cy="259045"/>
    <xdr:sp macro="" textlink="">
      <xdr:nvSpPr>
        <xdr:cNvPr id="336" name="テキスト ボックス 335">
          <a:extLst>
            <a:ext uri="{FF2B5EF4-FFF2-40B4-BE49-F238E27FC236}">
              <a16:creationId xmlns:a16="http://schemas.microsoft.com/office/drawing/2014/main" id="{E26F9297-6F99-4B53-9FCB-135BA21EBFC5}"/>
            </a:ext>
          </a:extLst>
        </xdr:cNvPr>
        <xdr:cNvSpPr txBox="1"/>
      </xdr:nvSpPr>
      <xdr:spPr>
        <a:xfrm>
          <a:off x="6136821" y="1372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78</xdr:row>
      <xdr:rowOff>38100</xdr:rowOff>
    </xdr:from>
    <xdr:to>
      <xdr:col>59</xdr:col>
      <xdr:colOff>50800</xdr:colOff>
      <xdr:row>78</xdr:row>
      <xdr:rowOff>38100</xdr:rowOff>
    </xdr:to>
    <xdr:cxnSp macro="">
      <xdr:nvCxnSpPr>
        <xdr:cNvPr id="337" name="直線コネクタ 336">
          <a:extLst>
            <a:ext uri="{FF2B5EF4-FFF2-40B4-BE49-F238E27FC236}">
              <a16:creationId xmlns:a16="http://schemas.microsoft.com/office/drawing/2014/main" id="{1B8E58CF-4841-4537-A946-F35DA58A0E91}"/>
            </a:ext>
          </a:extLst>
        </xdr:cNvPr>
        <xdr:cNvCxnSpPr/>
      </xdr:nvCxnSpPr>
      <xdr:spPr>
        <a:xfrm>
          <a:off x="6604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77</xdr:row>
      <xdr:rowOff>67327</xdr:rowOff>
    </xdr:from>
    <xdr:ext cx="467179" cy="259045"/>
    <xdr:sp macro="" textlink="">
      <xdr:nvSpPr>
        <xdr:cNvPr id="338" name="テキスト ボックス 337">
          <a:extLst>
            <a:ext uri="{FF2B5EF4-FFF2-40B4-BE49-F238E27FC236}">
              <a16:creationId xmlns:a16="http://schemas.microsoft.com/office/drawing/2014/main" id="{FB40990A-251E-4817-83DE-D989672395A7}"/>
            </a:ext>
          </a:extLst>
        </xdr:cNvPr>
        <xdr:cNvSpPr txBox="1"/>
      </xdr:nvSpPr>
      <xdr:spPr>
        <a:xfrm>
          <a:off x="6136821" y="1326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39" name="直線コネクタ 338">
          <a:extLst>
            <a:ext uri="{FF2B5EF4-FFF2-40B4-BE49-F238E27FC236}">
              <a16:creationId xmlns:a16="http://schemas.microsoft.com/office/drawing/2014/main" id="{65090F40-E9C6-4CBF-8F36-4751E7C9C68F}"/>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340" name="テキスト ボックス 339">
          <a:extLst>
            <a:ext uri="{FF2B5EF4-FFF2-40B4-BE49-F238E27FC236}">
              <a16:creationId xmlns:a16="http://schemas.microsoft.com/office/drawing/2014/main" id="{63D687CB-8645-4B88-AD6E-BD6CCC6C36F7}"/>
            </a:ext>
          </a:extLst>
        </xdr:cNvPr>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41" name="【公営住宅】&#10;一人当たり面積グラフ枠">
          <a:extLst>
            <a:ext uri="{FF2B5EF4-FFF2-40B4-BE49-F238E27FC236}">
              <a16:creationId xmlns:a16="http://schemas.microsoft.com/office/drawing/2014/main" id="{AFE81422-CC34-4AEA-BB9E-756FCA4F3F78}"/>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37185</xdr:rowOff>
    </xdr:from>
    <xdr:to>
      <xdr:col>54</xdr:col>
      <xdr:colOff>189865</xdr:colOff>
      <xdr:row>86</xdr:row>
      <xdr:rowOff>35128</xdr:rowOff>
    </xdr:to>
    <xdr:cxnSp macro="">
      <xdr:nvCxnSpPr>
        <xdr:cNvPr id="342" name="直線コネクタ 341">
          <a:extLst>
            <a:ext uri="{FF2B5EF4-FFF2-40B4-BE49-F238E27FC236}">
              <a16:creationId xmlns:a16="http://schemas.microsoft.com/office/drawing/2014/main" id="{059EA208-ECD0-4681-AC0E-4AF11875406B}"/>
            </a:ext>
          </a:extLst>
        </xdr:cNvPr>
        <xdr:cNvCxnSpPr/>
      </xdr:nvCxnSpPr>
      <xdr:spPr>
        <a:xfrm flipV="1">
          <a:off x="10476865" y="13410285"/>
          <a:ext cx="0" cy="136954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38955</xdr:rowOff>
    </xdr:from>
    <xdr:ext cx="469744" cy="259045"/>
    <xdr:sp macro="" textlink="">
      <xdr:nvSpPr>
        <xdr:cNvPr id="343" name="【公営住宅】&#10;一人当たり面積最小値テキスト">
          <a:extLst>
            <a:ext uri="{FF2B5EF4-FFF2-40B4-BE49-F238E27FC236}">
              <a16:creationId xmlns:a16="http://schemas.microsoft.com/office/drawing/2014/main" id="{6EE86C65-B322-42CD-B81C-9BE34BDD1DF1}"/>
            </a:ext>
          </a:extLst>
        </xdr:cNvPr>
        <xdr:cNvSpPr txBox="1"/>
      </xdr:nvSpPr>
      <xdr:spPr>
        <a:xfrm>
          <a:off x="10515600" y="147836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35128</xdr:rowOff>
    </xdr:from>
    <xdr:to>
      <xdr:col>55</xdr:col>
      <xdr:colOff>88900</xdr:colOff>
      <xdr:row>86</xdr:row>
      <xdr:rowOff>35128</xdr:rowOff>
    </xdr:to>
    <xdr:cxnSp macro="">
      <xdr:nvCxnSpPr>
        <xdr:cNvPr id="344" name="直線コネクタ 343">
          <a:extLst>
            <a:ext uri="{FF2B5EF4-FFF2-40B4-BE49-F238E27FC236}">
              <a16:creationId xmlns:a16="http://schemas.microsoft.com/office/drawing/2014/main" id="{7FF130F6-B544-432C-874B-D1419E8E44E9}"/>
            </a:ext>
          </a:extLst>
        </xdr:cNvPr>
        <xdr:cNvCxnSpPr/>
      </xdr:nvCxnSpPr>
      <xdr:spPr>
        <a:xfrm>
          <a:off x="10388600" y="147798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76</xdr:row>
      <xdr:rowOff>155312</xdr:rowOff>
    </xdr:from>
    <xdr:ext cx="469744" cy="259045"/>
    <xdr:sp macro="" textlink="">
      <xdr:nvSpPr>
        <xdr:cNvPr id="345" name="【公営住宅】&#10;一人当たり面積最大値テキスト">
          <a:extLst>
            <a:ext uri="{FF2B5EF4-FFF2-40B4-BE49-F238E27FC236}">
              <a16:creationId xmlns:a16="http://schemas.microsoft.com/office/drawing/2014/main" id="{A4E18ABB-FB3C-4F0B-85F0-F08FAC3BB093}"/>
            </a:ext>
          </a:extLst>
        </xdr:cNvPr>
        <xdr:cNvSpPr txBox="1"/>
      </xdr:nvSpPr>
      <xdr:spPr>
        <a:xfrm>
          <a:off x="10515600" y="131855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6.004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37185</xdr:rowOff>
    </xdr:from>
    <xdr:to>
      <xdr:col>55</xdr:col>
      <xdr:colOff>88900</xdr:colOff>
      <xdr:row>78</xdr:row>
      <xdr:rowOff>37185</xdr:rowOff>
    </xdr:to>
    <xdr:cxnSp macro="">
      <xdr:nvCxnSpPr>
        <xdr:cNvPr id="346" name="直線コネクタ 345">
          <a:extLst>
            <a:ext uri="{FF2B5EF4-FFF2-40B4-BE49-F238E27FC236}">
              <a16:creationId xmlns:a16="http://schemas.microsoft.com/office/drawing/2014/main" id="{A8F38934-BF65-46EE-A3D8-ED238CE91EA0}"/>
            </a:ext>
          </a:extLst>
        </xdr:cNvPr>
        <xdr:cNvCxnSpPr/>
      </xdr:nvCxnSpPr>
      <xdr:spPr>
        <a:xfrm>
          <a:off x="10388600" y="134102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84</xdr:row>
      <xdr:rowOff>52697</xdr:rowOff>
    </xdr:from>
    <xdr:ext cx="469744" cy="259045"/>
    <xdr:sp macro="" textlink="">
      <xdr:nvSpPr>
        <xdr:cNvPr id="347" name="【公営住宅】&#10;一人当たり面積平均値テキスト">
          <a:extLst>
            <a:ext uri="{FF2B5EF4-FFF2-40B4-BE49-F238E27FC236}">
              <a16:creationId xmlns:a16="http://schemas.microsoft.com/office/drawing/2014/main" id="{232BCF9B-EA30-4DBD-9934-A4B4F63B975B}"/>
            </a:ext>
          </a:extLst>
        </xdr:cNvPr>
        <xdr:cNvSpPr txBox="1"/>
      </xdr:nvSpPr>
      <xdr:spPr>
        <a:xfrm>
          <a:off x="10515600" y="1445449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0.564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29820</xdr:rowOff>
    </xdr:from>
    <xdr:to>
      <xdr:col>55</xdr:col>
      <xdr:colOff>50800</xdr:colOff>
      <xdr:row>85</xdr:row>
      <xdr:rowOff>131420</xdr:rowOff>
    </xdr:to>
    <xdr:sp macro="" textlink="">
      <xdr:nvSpPr>
        <xdr:cNvPr id="348" name="フローチャート: 判断 347">
          <a:extLst>
            <a:ext uri="{FF2B5EF4-FFF2-40B4-BE49-F238E27FC236}">
              <a16:creationId xmlns:a16="http://schemas.microsoft.com/office/drawing/2014/main" id="{FFE4FCDC-2E26-4F38-9737-A22EBED0BFC3}"/>
            </a:ext>
          </a:extLst>
        </xdr:cNvPr>
        <xdr:cNvSpPr/>
      </xdr:nvSpPr>
      <xdr:spPr>
        <a:xfrm>
          <a:off x="10426700" y="14603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85</xdr:row>
      <xdr:rowOff>30505</xdr:rowOff>
    </xdr:from>
    <xdr:to>
      <xdr:col>50</xdr:col>
      <xdr:colOff>165100</xdr:colOff>
      <xdr:row>85</xdr:row>
      <xdr:rowOff>132105</xdr:rowOff>
    </xdr:to>
    <xdr:sp macro="" textlink="">
      <xdr:nvSpPr>
        <xdr:cNvPr id="349" name="フローチャート: 判断 348">
          <a:extLst>
            <a:ext uri="{FF2B5EF4-FFF2-40B4-BE49-F238E27FC236}">
              <a16:creationId xmlns:a16="http://schemas.microsoft.com/office/drawing/2014/main" id="{8D1F1459-B24B-44DB-870F-C3E243788C3A}"/>
            </a:ext>
          </a:extLst>
        </xdr:cNvPr>
        <xdr:cNvSpPr/>
      </xdr:nvSpPr>
      <xdr:spPr>
        <a:xfrm>
          <a:off x="9588500" y="146037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85</xdr:row>
      <xdr:rowOff>27076</xdr:rowOff>
    </xdr:from>
    <xdr:to>
      <xdr:col>46</xdr:col>
      <xdr:colOff>38100</xdr:colOff>
      <xdr:row>85</xdr:row>
      <xdr:rowOff>128676</xdr:rowOff>
    </xdr:to>
    <xdr:sp macro="" textlink="">
      <xdr:nvSpPr>
        <xdr:cNvPr id="350" name="フローチャート: 判断 349">
          <a:extLst>
            <a:ext uri="{FF2B5EF4-FFF2-40B4-BE49-F238E27FC236}">
              <a16:creationId xmlns:a16="http://schemas.microsoft.com/office/drawing/2014/main" id="{6EAFA3A0-13DC-4B41-96B9-70DBE26C94B2}"/>
            </a:ext>
          </a:extLst>
        </xdr:cNvPr>
        <xdr:cNvSpPr/>
      </xdr:nvSpPr>
      <xdr:spPr>
        <a:xfrm>
          <a:off x="8699500" y="146003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85</xdr:row>
      <xdr:rowOff>27991</xdr:rowOff>
    </xdr:from>
    <xdr:to>
      <xdr:col>41</xdr:col>
      <xdr:colOff>101600</xdr:colOff>
      <xdr:row>85</xdr:row>
      <xdr:rowOff>129591</xdr:rowOff>
    </xdr:to>
    <xdr:sp macro="" textlink="">
      <xdr:nvSpPr>
        <xdr:cNvPr id="351" name="フローチャート: 判断 350">
          <a:extLst>
            <a:ext uri="{FF2B5EF4-FFF2-40B4-BE49-F238E27FC236}">
              <a16:creationId xmlns:a16="http://schemas.microsoft.com/office/drawing/2014/main" id="{DF700744-1355-4C2D-AB04-48FE83984C1B}"/>
            </a:ext>
          </a:extLst>
        </xdr:cNvPr>
        <xdr:cNvSpPr/>
      </xdr:nvSpPr>
      <xdr:spPr>
        <a:xfrm>
          <a:off x="7810500" y="146012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85</xdr:row>
      <xdr:rowOff>34162</xdr:rowOff>
    </xdr:from>
    <xdr:to>
      <xdr:col>36</xdr:col>
      <xdr:colOff>165100</xdr:colOff>
      <xdr:row>85</xdr:row>
      <xdr:rowOff>135762</xdr:rowOff>
    </xdr:to>
    <xdr:sp macro="" textlink="">
      <xdr:nvSpPr>
        <xdr:cNvPr id="352" name="フローチャート: 判断 351">
          <a:extLst>
            <a:ext uri="{FF2B5EF4-FFF2-40B4-BE49-F238E27FC236}">
              <a16:creationId xmlns:a16="http://schemas.microsoft.com/office/drawing/2014/main" id="{58358F03-5A48-4687-9D78-BC7F98D08EAE}"/>
            </a:ext>
          </a:extLst>
        </xdr:cNvPr>
        <xdr:cNvSpPr/>
      </xdr:nvSpPr>
      <xdr:spPr>
        <a:xfrm>
          <a:off x="6921500" y="146074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53" name="テキスト ボックス 352">
          <a:extLst>
            <a:ext uri="{FF2B5EF4-FFF2-40B4-BE49-F238E27FC236}">
              <a16:creationId xmlns:a16="http://schemas.microsoft.com/office/drawing/2014/main" id="{4436295C-C176-4C75-9A2A-B8241C80D0D3}"/>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54" name="テキスト ボックス 353">
          <a:extLst>
            <a:ext uri="{FF2B5EF4-FFF2-40B4-BE49-F238E27FC236}">
              <a16:creationId xmlns:a16="http://schemas.microsoft.com/office/drawing/2014/main" id="{EB3D15AF-DA03-4B54-8106-30BA2B865CD8}"/>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55" name="テキスト ボックス 354">
          <a:extLst>
            <a:ext uri="{FF2B5EF4-FFF2-40B4-BE49-F238E27FC236}">
              <a16:creationId xmlns:a16="http://schemas.microsoft.com/office/drawing/2014/main" id="{52E335D3-01B0-4105-9585-7305DFE9EB0D}"/>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56" name="テキスト ボックス 355">
          <a:extLst>
            <a:ext uri="{FF2B5EF4-FFF2-40B4-BE49-F238E27FC236}">
              <a16:creationId xmlns:a16="http://schemas.microsoft.com/office/drawing/2014/main" id="{58641008-5231-41A8-8BA2-0163B549CACC}"/>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57" name="テキスト ボックス 356">
          <a:extLst>
            <a:ext uri="{FF2B5EF4-FFF2-40B4-BE49-F238E27FC236}">
              <a16:creationId xmlns:a16="http://schemas.microsoft.com/office/drawing/2014/main" id="{10242A48-D48A-4D22-AEED-70273F99B66E}"/>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82855</xdr:rowOff>
    </xdr:from>
    <xdr:to>
      <xdr:col>55</xdr:col>
      <xdr:colOff>50800</xdr:colOff>
      <xdr:row>86</xdr:row>
      <xdr:rowOff>13005</xdr:rowOff>
    </xdr:to>
    <xdr:sp macro="" textlink="">
      <xdr:nvSpPr>
        <xdr:cNvPr id="358" name="楕円 357">
          <a:extLst>
            <a:ext uri="{FF2B5EF4-FFF2-40B4-BE49-F238E27FC236}">
              <a16:creationId xmlns:a16="http://schemas.microsoft.com/office/drawing/2014/main" id="{5EA83371-57A3-454E-8529-616D619C6185}"/>
            </a:ext>
          </a:extLst>
        </xdr:cNvPr>
        <xdr:cNvSpPr/>
      </xdr:nvSpPr>
      <xdr:spPr>
        <a:xfrm>
          <a:off x="10426700" y="146561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85</xdr:row>
      <xdr:rowOff>8247</xdr:rowOff>
    </xdr:from>
    <xdr:ext cx="469744" cy="259045"/>
    <xdr:sp macro="" textlink="">
      <xdr:nvSpPr>
        <xdr:cNvPr id="359" name="【公営住宅】&#10;一人当たり面積該当値テキスト">
          <a:extLst>
            <a:ext uri="{FF2B5EF4-FFF2-40B4-BE49-F238E27FC236}">
              <a16:creationId xmlns:a16="http://schemas.microsoft.com/office/drawing/2014/main" id="{59A0E49A-5AD9-41A7-ABF0-BA5E498AA887}"/>
            </a:ext>
          </a:extLst>
        </xdr:cNvPr>
        <xdr:cNvSpPr txBox="1"/>
      </xdr:nvSpPr>
      <xdr:spPr>
        <a:xfrm>
          <a:off x="10515600" y="145814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85</xdr:row>
      <xdr:rowOff>83541</xdr:rowOff>
    </xdr:from>
    <xdr:to>
      <xdr:col>50</xdr:col>
      <xdr:colOff>165100</xdr:colOff>
      <xdr:row>86</xdr:row>
      <xdr:rowOff>13691</xdr:rowOff>
    </xdr:to>
    <xdr:sp macro="" textlink="">
      <xdr:nvSpPr>
        <xdr:cNvPr id="360" name="楕円 359">
          <a:extLst>
            <a:ext uri="{FF2B5EF4-FFF2-40B4-BE49-F238E27FC236}">
              <a16:creationId xmlns:a16="http://schemas.microsoft.com/office/drawing/2014/main" id="{C834DA20-E303-4C2C-8913-189BC43EA7F0}"/>
            </a:ext>
          </a:extLst>
        </xdr:cNvPr>
        <xdr:cNvSpPr/>
      </xdr:nvSpPr>
      <xdr:spPr>
        <a:xfrm>
          <a:off x="9588500" y="146567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85</xdr:row>
      <xdr:rowOff>133655</xdr:rowOff>
    </xdr:from>
    <xdr:to>
      <xdr:col>55</xdr:col>
      <xdr:colOff>0</xdr:colOff>
      <xdr:row>85</xdr:row>
      <xdr:rowOff>134341</xdr:rowOff>
    </xdr:to>
    <xdr:cxnSp macro="">
      <xdr:nvCxnSpPr>
        <xdr:cNvPr id="361" name="直線コネクタ 360">
          <a:extLst>
            <a:ext uri="{FF2B5EF4-FFF2-40B4-BE49-F238E27FC236}">
              <a16:creationId xmlns:a16="http://schemas.microsoft.com/office/drawing/2014/main" id="{FAE8FBC7-E284-4808-846C-CE2B3A190C20}"/>
            </a:ext>
          </a:extLst>
        </xdr:cNvPr>
        <xdr:cNvCxnSpPr/>
      </xdr:nvCxnSpPr>
      <xdr:spPr>
        <a:xfrm flipV="1">
          <a:off x="9639300" y="14706905"/>
          <a:ext cx="838200" cy="6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85</xdr:row>
      <xdr:rowOff>82855</xdr:rowOff>
    </xdr:from>
    <xdr:to>
      <xdr:col>46</xdr:col>
      <xdr:colOff>38100</xdr:colOff>
      <xdr:row>86</xdr:row>
      <xdr:rowOff>13005</xdr:rowOff>
    </xdr:to>
    <xdr:sp macro="" textlink="">
      <xdr:nvSpPr>
        <xdr:cNvPr id="362" name="楕円 361">
          <a:extLst>
            <a:ext uri="{FF2B5EF4-FFF2-40B4-BE49-F238E27FC236}">
              <a16:creationId xmlns:a16="http://schemas.microsoft.com/office/drawing/2014/main" id="{12C73F2A-14D8-402E-9BCB-F2FF1D4DCA84}"/>
            </a:ext>
          </a:extLst>
        </xdr:cNvPr>
        <xdr:cNvSpPr/>
      </xdr:nvSpPr>
      <xdr:spPr>
        <a:xfrm>
          <a:off x="8699500" y="146561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85</xdr:row>
      <xdr:rowOff>133655</xdr:rowOff>
    </xdr:from>
    <xdr:to>
      <xdr:col>50</xdr:col>
      <xdr:colOff>114300</xdr:colOff>
      <xdr:row>85</xdr:row>
      <xdr:rowOff>134341</xdr:rowOff>
    </xdr:to>
    <xdr:cxnSp macro="">
      <xdr:nvCxnSpPr>
        <xdr:cNvPr id="363" name="直線コネクタ 362">
          <a:extLst>
            <a:ext uri="{FF2B5EF4-FFF2-40B4-BE49-F238E27FC236}">
              <a16:creationId xmlns:a16="http://schemas.microsoft.com/office/drawing/2014/main" id="{0E8AB79F-A7AF-4CED-A4A3-6CF6165B3274}"/>
            </a:ext>
          </a:extLst>
        </xdr:cNvPr>
        <xdr:cNvCxnSpPr/>
      </xdr:nvCxnSpPr>
      <xdr:spPr>
        <a:xfrm>
          <a:off x="8750300" y="14706905"/>
          <a:ext cx="889000" cy="6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85</xdr:row>
      <xdr:rowOff>83083</xdr:rowOff>
    </xdr:from>
    <xdr:to>
      <xdr:col>41</xdr:col>
      <xdr:colOff>101600</xdr:colOff>
      <xdr:row>86</xdr:row>
      <xdr:rowOff>13233</xdr:rowOff>
    </xdr:to>
    <xdr:sp macro="" textlink="">
      <xdr:nvSpPr>
        <xdr:cNvPr id="364" name="楕円 363">
          <a:extLst>
            <a:ext uri="{FF2B5EF4-FFF2-40B4-BE49-F238E27FC236}">
              <a16:creationId xmlns:a16="http://schemas.microsoft.com/office/drawing/2014/main" id="{71B68388-89A0-416C-96E2-7F975894B1E8}"/>
            </a:ext>
          </a:extLst>
        </xdr:cNvPr>
        <xdr:cNvSpPr/>
      </xdr:nvSpPr>
      <xdr:spPr>
        <a:xfrm>
          <a:off x="7810500" y="146563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85</xdr:row>
      <xdr:rowOff>133655</xdr:rowOff>
    </xdr:from>
    <xdr:to>
      <xdr:col>45</xdr:col>
      <xdr:colOff>177800</xdr:colOff>
      <xdr:row>85</xdr:row>
      <xdr:rowOff>133883</xdr:rowOff>
    </xdr:to>
    <xdr:cxnSp macro="">
      <xdr:nvCxnSpPr>
        <xdr:cNvPr id="365" name="直線コネクタ 364">
          <a:extLst>
            <a:ext uri="{FF2B5EF4-FFF2-40B4-BE49-F238E27FC236}">
              <a16:creationId xmlns:a16="http://schemas.microsoft.com/office/drawing/2014/main" id="{A8847BAD-56E9-4E91-831C-4B0A14E76ED9}"/>
            </a:ext>
          </a:extLst>
        </xdr:cNvPr>
        <xdr:cNvCxnSpPr/>
      </xdr:nvCxnSpPr>
      <xdr:spPr>
        <a:xfrm flipV="1">
          <a:off x="7861300" y="14706905"/>
          <a:ext cx="889000" cy="2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85</xdr:row>
      <xdr:rowOff>83541</xdr:rowOff>
    </xdr:from>
    <xdr:to>
      <xdr:col>36</xdr:col>
      <xdr:colOff>165100</xdr:colOff>
      <xdr:row>86</xdr:row>
      <xdr:rowOff>13691</xdr:rowOff>
    </xdr:to>
    <xdr:sp macro="" textlink="">
      <xdr:nvSpPr>
        <xdr:cNvPr id="366" name="楕円 365">
          <a:extLst>
            <a:ext uri="{FF2B5EF4-FFF2-40B4-BE49-F238E27FC236}">
              <a16:creationId xmlns:a16="http://schemas.microsoft.com/office/drawing/2014/main" id="{22D9AF4A-EF3A-4934-BAB9-60B57E75C616}"/>
            </a:ext>
          </a:extLst>
        </xdr:cNvPr>
        <xdr:cNvSpPr/>
      </xdr:nvSpPr>
      <xdr:spPr>
        <a:xfrm>
          <a:off x="6921500" y="146567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85</xdr:row>
      <xdr:rowOff>133883</xdr:rowOff>
    </xdr:from>
    <xdr:to>
      <xdr:col>41</xdr:col>
      <xdr:colOff>50800</xdr:colOff>
      <xdr:row>85</xdr:row>
      <xdr:rowOff>134341</xdr:rowOff>
    </xdr:to>
    <xdr:cxnSp macro="">
      <xdr:nvCxnSpPr>
        <xdr:cNvPr id="367" name="直線コネクタ 366">
          <a:extLst>
            <a:ext uri="{FF2B5EF4-FFF2-40B4-BE49-F238E27FC236}">
              <a16:creationId xmlns:a16="http://schemas.microsoft.com/office/drawing/2014/main" id="{DF6913FA-1EED-4013-AF03-7CDB8CF38FA5}"/>
            </a:ext>
          </a:extLst>
        </xdr:cNvPr>
        <xdr:cNvCxnSpPr/>
      </xdr:nvCxnSpPr>
      <xdr:spPr>
        <a:xfrm flipV="1">
          <a:off x="6972300" y="14707133"/>
          <a:ext cx="889000" cy="4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83</xdr:row>
      <xdr:rowOff>148632</xdr:rowOff>
    </xdr:from>
    <xdr:ext cx="469744" cy="259045"/>
    <xdr:sp macro="" textlink="">
      <xdr:nvSpPr>
        <xdr:cNvPr id="368" name="n_1aveValue【公営住宅】&#10;一人当たり面積">
          <a:extLst>
            <a:ext uri="{FF2B5EF4-FFF2-40B4-BE49-F238E27FC236}">
              <a16:creationId xmlns:a16="http://schemas.microsoft.com/office/drawing/2014/main" id="{2F4CF052-DBAB-48F3-A731-5DB95504CEEF}"/>
            </a:ext>
          </a:extLst>
        </xdr:cNvPr>
        <xdr:cNvSpPr txBox="1"/>
      </xdr:nvSpPr>
      <xdr:spPr>
        <a:xfrm>
          <a:off x="9391727" y="143789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83</xdr:row>
      <xdr:rowOff>145203</xdr:rowOff>
    </xdr:from>
    <xdr:ext cx="469744" cy="259045"/>
    <xdr:sp macro="" textlink="">
      <xdr:nvSpPr>
        <xdr:cNvPr id="369" name="n_2aveValue【公営住宅】&#10;一人当たり面積">
          <a:extLst>
            <a:ext uri="{FF2B5EF4-FFF2-40B4-BE49-F238E27FC236}">
              <a16:creationId xmlns:a16="http://schemas.microsoft.com/office/drawing/2014/main" id="{2B68E97E-E38F-42AE-A99F-762EFBB6C007}"/>
            </a:ext>
          </a:extLst>
        </xdr:cNvPr>
        <xdr:cNvSpPr txBox="1"/>
      </xdr:nvSpPr>
      <xdr:spPr>
        <a:xfrm>
          <a:off x="8515427" y="143755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83</xdr:row>
      <xdr:rowOff>146118</xdr:rowOff>
    </xdr:from>
    <xdr:ext cx="469744" cy="259045"/>
    <xdr:sp macro="" textlink="">
      <xdr:nvSpPr>
        <xdr:cNvPr id="370" name="n_3aveValue【公営住宅】&#10;一人当たり面積">
          <a:extLst>
            <a:ext uri="{FF2B5EF4-FFF2-40B4-BE49-F238E27FC236}">
              <a16:creationId xmlns:a16="http://schemas.microsoft.com/office/drawing/2014/main" id="{42429651-8605-4FC4-AD8A-A138912BC172}"/>
            </a:ext>
          </a:extLst>
        </xdr:cNvPr>
        <xdr:cNvSpPr txBox="1"/>
      </xdr:nvSpPr>
      <xdr:spPr>
        <a:xfrm>
          <a:off x="7626427" y="143764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83</xdr:row>
      <xdr:rowOff>152289</xdr:rowOff>
    </xdr:from>
    <xdr:ext cx="469744" cy="259045"/>
    <xdr:sp macro="" textlink="">
      <xdr:nvSpPr>
        <xdr:cNvPr id="371" name="n_4aveValue【公営住宅】&#10;一人当たり面積">
          <a:extLst>
            <a:ext uri="{FF2B5EF4-FFF2-40B4-BE49-F238E27FC236}">
              <a16:creationId xmlns:a16="http://schemas.microsoft.com/office/drawing/2014/main" id="{8EC7C028-6F9B-40C2-B039-E85CCF31ED52}"/>
            </a:ext>
          </a:extLst>
        </xdr:cNvPr>
        <xdr:cNvSpPr txBox="1"/>
      </xdr:nvSpPr>
      <xdr:spPr>
        <a:xfrm>
          <a:off x="6737427" y="143826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86</xdr:row>
      <xdr:rowOff>4818</xdr:rowOff>
    </xdr:from>
    <xdr:ext cx="469744" cy="259045"/>
    <xdr:sp macro="" textlink="">
      <xdr:nvSpPr>
        <xdr:cNvPr id="372" name="n_1mainValue【公営住宅】&#10;一人当たり面積">
          <a:extLst>
            <a:ext uri="{FF2B5EF4-FFF2-40B4-BE49-F238E27FC236}">
              <a16:creationId xmlns:a16="http://schemas.microsoft.com/office/drawing/2014/main" id="{3349EAD9-58EC-474D-93B9-0139818AFABE}"/>
            </a:ext>
          </a:extLst>
        </xdr:cNvPr>
        <xdr:cNvSpPr txBox="1"/>
      </xdr:nvSpPr>
      <xdr:spPr>
        <a:xfrm>
          <a:off x="9391727" y="147495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86</xdr:row>
      <xdr:rowOff>4132</xdr:rowOff>
    </xdr:from>
    <xdr:ext cx="469744" cy="259045"/>
    <xdr:sp macro="" textlink="">
      <xdr:nvSpPr>
        <xdr:cNvPr id="373" name="n_2mainValue【公営住宅】&#10;一人当たり面積">
          <a:extLst>
            <a:ext uri="{FF2B5EF4-FFF2-40B4-BE49-F238E27FC236}">
              <a16:creationId xmlns:a16="http://schemas.microsoft.com/office/drawing/2014/main" id="{ACA462B1-C5D8-4989-94AA-BDAB3C5B5FE7}"/>
            </a:ext>
          </a:extLst>
        </xdr:cNvPr>
        <xdr:cNvSpPr txBox="1"/>
      </xdr:nvSpPr>
      <xdr:spPr>
        <a:xfrm>
          <a:off x="8515427" y="147488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86</xdr:row>
      <xdr:rowOff>4360</xdr:rowOff>
    </xdr:from>
    <xdr:ext cx="469744" cy="259045"/>
    <xdr:sp macro="" textlink="">
      <xdr:nvSpPr>
        <xdr:cNvPr id="374" name="n_3mainValue【公営住宅】&#10;一人当たり面積">
          <a:extLst>
            <a:ext uri="{FF2B5EF4-FFF2-40B4-BE49-F238E27FC236}">
              <a16:creationId xmlns:a16="http://schemas.microsoft.com/office/drawing/2014/main" id="{7408F1D6-5ECC-4888-BE12-717FD2A5E10F}"/>
            </a:ext>
          </a:extLst>
        </xdr:cNvPr>
        <xdr:cNvSpPr txBox="1"/>
      </xdr:nvSpPr>
      <xdr:spPr>
        <a:xfrm>
          <a:off x="7626427" y="147490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86</xdr:row>
      <xdr:rowOff>4818</xdr:rowOff>
    </xdr:from>
    <xdr:ext cx="469744" cy="259045"/>
    <xdr:sp macro="" textlink="">
      <xdr:nvSpPr>
        <xdr:cNvPr id="375" name="n_4mainValue【公営住宅】&#10;一人当たり面積">
          <a:extLst>
            <a:ext uri="{FF2B5EF4-FFF2-40B4-BE49-F238E27FC236}">
              <a16:creationId xmlns:a16="http://schemas.microsoft.com/office/drawing/2014/main" id="{ED5F3A65-C25B-4B19-8755-0033DFC1D354}"/>
            </a:ext>
          </a:extLst>
        </xdr:cNvPr>
        <xdr:cNvSpPr txBox="1"/>
      </xdr:nvSpPr>
      <xdr:spPr>
        <a:xfrm>
          <a:off x="6737427" y="147495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76" name="正方形/長方形 375">
          <a:extLst>
            <a:ext uri="{FF2B5EF4-FFF2-40B4-BE49-F238E27FC236}">
              <a16:creationId xmlns:a16="http://schemas.microsoft.com/office/drawing/2014/main" id="{590913DD-AE81-4271-A899-180B4D959348}"/>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77" name="正方形/長方形 376">
          <a:extLst>
            <a:ext uri="{FF2B5EF4-FFF2-40B4-BE49-F238E27FC236}">
              <a16:creationId xmlns:a16="http://schemas.microsoft.com/office/drawing/2014/main" id="{236BEB95-C3AE-444D-8358-AC66D8B97D4B}"/>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78" name="正方形/長方形 377">
          <a:extLst>
            <a:ext uri="{FF2B5EF4-FFF2-40B4-BE49-F238E27FC236}">
              <a16:creationId xmlns:a16="http://schemas.microsoft.com/office/drawing/2014/main" id="{A2484E55-9670-42A3-92C2-6A7CBE3E73A5}"/>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79" name="正方形/長方形 378">
          <a:extLst>
            <a:ext uri="{FF2B5EF4-FFF2-40B4-BE49-F238E27FC236}">
              <a16:creationId xmlns:a16="http://schemas.microsoft.com/office/drawing/2014/main" id="{1A8DB792-33F1-484D-BC9D-B5160599DC79}"/>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80" name="正方形/長方形 379">
          <a:extLst>
            <a:ext uri="{FF2B5EF4-FFF2-40B4-BE49-F238E27FC236}">
              <a16:creationId xmlns:a16="http://schemas.microsoft.com/office/drawing/2014/main" id="{D53EB9E3-6960-4D13-9CA5-D999D7B166E9}"/>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81" name="正方形/長方形 380">
          <a:extLst>
            <a:ext uri="{FF2B5EF4-FFF2-40B4-BE49-F238E27FC236}">
              <a16:creationId xmlns:a16="http://schemas.microsoft.com/office/drawing/2014/main" id="{25837AB0-816A-4142-A38A-D56A7346C9D2}"/>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82" name="正方形/長方形 381">
          <a:extLst>
            <a:ext uri="{FF2B5EF4-FFF2-40B4-BE49-F238E27FC236}">
              <a16:creationId xmlns:a16="http://schemas.microsoft.com/office/drawing/2014/main" id="{DDD6AD04-3ED9-472D-950D-4A160333C53B}"/>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83" name="正方形/長方形 382">
          <a:extLst>
            <a:ext uri="{FF2B5EF4-FFF2-40B4-BE49-F238E27FC236}">
              <a16:creationId xmlns:a16="http://schemas.microsoft.com/office/drawing/2014/main" id="{F6DCE87B-F987-4D42-9DF5-2422EA40C1A2}"/>
            </a:ext>
          </a:extLst>
        </xdr:cNvPr>
        <xdr:cNvSpPr/>
      </xdr:nvSpPr>
      <xdr:spPr>
        <a:xfrm>
          <a:off x="762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91</xdr:row>
      <xdr:rowOff>19050</xdr:rowOff>
    </xdr:from>
    <xdr:to>
      <xdr:col>59</xdr:col>
      <xdr:colOff>88900</xdr:colOff>
      <xdr:row>94</xdr:row>
      <xdr:rowOff>139700</xdr:rowOff>
    </xdr:to>
    <xdr:sp macro="" textlink="">
      <xdr:nvSpPr>
        <xdr:cNvPr id="384" name="正方形/長方形 383">
          <a:extLst>
            <a:ext uri="{FF2B5EF4-FFF2-40B4-BE49-F238E27FC236}">
              <a16:creationId xmlns:a16="http://schemas.microsoft.com/office/drawing/2014/main" id="{31498F71-2A99-45CF-A563-710B3C9BEB32}"/>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85" name="正方形/長方形 384">
          <a:extLst>
            <a:ext uri="{FF2B5EF4-FFF2-40B4-BE49-F238E27FC236}">
              <a16:creationId xmlns:a16="http://schemas.microsoft.com/office/drawing/2014/main" id="{8C331DC8-1CB3-441B-8A34-14B57BD1D7F6}"/>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86" name="正方形/長方形 385">
          <a:extLst>
            <a:ext uri="{FF2B5EF4-FFF2-40B4-BE49-F238E27FC236}">
              <a16:creationId xmlns:a16="http://schemas.microsoft.com/office/drawing/2014/main" id="{D8ADB729-D4B2-4517-AD4B-8B98B4456FBA}"/>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87" name="正方形/長方形 386">
          <a:extLst>
            <a:ext uri="{FF2B5EF4-FFF2-40B4-BE49-F238E27FC236}">
              <a16:creationId xmlns:a16="http://schemas.microsoft.com/office/drawing/2014/main" id="{91499F97-B646-4546-BA01-E2BAC9305355}"/>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88" name="正方形/長方形 387">
          <a:extLst>
            <a:ext uri="{FF2B5EF4-FFF2-40B4-BE49-F238E27FC236}">
              <a16:creationId xmlns:a16="http://schemas.microsoft.com/office/drawing/2014/main" id="{23D2209D-5F7F-404A-9C46-F62CACBBAA62}"/>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123,351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89" name="正方形/長方形 388">
          <a:extLst>
            <a:ext uri="{FF2B5EF4-FFF2-40B4-BE49-F238E27FC236}">
              <a16:creationId xmlns:a16="http://schemas.microsoft.com/office/drawing/2014/main" id="{10111886-6B48-46F7-8E7F-66DD04E631C2}"/>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90" name="正方形/長方形 389">
          <a:extLst>
            <a:ext uri="{FF2B5EF4-FFF2-40B4-BE49-F238E27FC236}">
              <a16:creationId xmlns:a16="http://schemas.microsoft.com/office/drawing/2014/main" id="{B023F537-6532-45CB-9DB9-3F713858D74E}"/>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161,429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91" name="正方形/長方形 390">
          <a:extLst>
            <a:ext uri="{FF2B5EF4-FFF2-40B4-BE49-F238E27FC236}">
              <a16:creationId xmlns:a16="http://schemas.microsoft.com/office/drawing/2014/main" id="{A0D2CC8E-A47C-458A-8351-1F3A58545A71}"/>
            </a:ext>
          </a:extLst>
        </xdr:cNvPr>
        <xdr:cNvSpPr/>
      </xdr:nvSpPr>
      <xdr:spPr>
        <a:xfrm>
          <a:off x="6604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24</xdr:row>
      <xdr:rowOff>76200</xdr:rowOff>
    </xdr:from>
    <xdr:to>
      <xdr:col>90</xdr:col>
      <xdr:colOff>25400</xdr:colOff>
      <xdr:row>28</xdr:row>
      <xdr:rowOff>25400</xdr:rowOff>
    </xdr:to>
    <xdr:sp macro="" textlink="">
      <xdr:nvSpPr>
        <xdr:cNvPr id="392" name="正方形/長方形 391">
          <a:extLst>
            <a:ext uri="{FF2B5EF4-FFF2-40B4-BE49-F238E27FC236}">
              <a16:creationId xmlns:a16="http://schemas.microsoft.com/office/drawing/2014/main" id="{565149B5-7480-46A5-A614-3ABD3C08DC06}"/>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93" name="正方形/長方形 392">
          <a:extLst>
            <a:ext uri="{FF2B5EF4-FFF2-40B4-BE49-F238E27FC236}">
              <a16:creationId xmlns:a16="http://schemas.microsoft.com/office/drawing/2014/main" id="{28C1324F-D358-4659-AC96-53A49BC6AACB}"/>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94" name="正方形/長方形 393">
          <a:extLst>
            <a:ext uri="{FF2B5EF4-FFF2-40B4-BE49-F238E27FC236}">
              <a16:creationId xmlns:a16="http://schemas.microsoft.com/office/drawing/2014/main" id="{FBEBB1E8-50C1-4446-966A-D324CCC15D3E}"/>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95" name="正方形/長方形 394">
          <a:extLst>
            <a:ext uri="{FF2B5EF4-FFF2-40B4-BE49-F238E27FC236}">
              <a16:creationId xmlns:a16="http://schemas.microsoft.com/office/drawing/2014/main" id="{512B5065-09D7-41FC-99DB-0B7E6383F557}"/>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96" name="正方形/長方形 395">
          <a:extLst>
            <a:ext uri="{FF2B5EF4-FFF2-40B4-BE49-F238E27FC236}">
              <a16:creationId xmlns:a16="http://schemas.microsoft.com/office/drawing/2014/main" id="{A83A2295-890B-4EEC-88FC-9694E6E5DD91}"/>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397" name="正方形/長方形 396">
          <a:extLst>
            <a:ext uri="{FF2B5EF4-FFF2-40B4-BE49-F238E27FC236}">
              <a16:creationId xmlns:a16="http://schemas.microsoft.com/office/drawing/2014/main" id="{C622E526-5295-46F1-BF78-42A06B799454}"/>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398" name="正方形/長方形 397">
          <a:extLst>
            <a:ext uri="{FF2B5EF4-FFF2-40B4-BE49-F238E27FC236}">
              <a16:creationId xmlns:a16="http://schemas.microsoft.com/office/drawing/2014/main" id="{59C961A1-71D7-41B7-98AB-0921F0E8394E}"/>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399" name="正方形/長方形 398">
          <a:extLst>
            <a:ext uri="{FF2B5EF4-FFF2-40B4-BE49-F238E27FC236}">
              <a16:creationId xmlns:a16="http://schemas.microsoft.com/office/drawing/2014/main" id="{A27E2C23-D921-46A0-B060-4E3F368C7F69}"/>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400" name="テキスト ボックス 399">
          <a:extLst>
            <a:ext uri="{FF2B5EF4-FFF2-40B4-BE49-F238E27FC236}">
              <a16:creationId xmlns:a16="http://schemas.microsoft.com/office/drawing/2014/main" id="{782ADAC8-7D87-4A54-8B38-5672B17BF88B}"/>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401" name="直線コネクタ 400">
          <a:extLst>
            <a:ext uri="{FF2B5EF4-FFF2-40B4-BE49-F238E27FC236}">
              <a16:creationId xmlns:a16="http://schemas.microsoft.com/office/drawing/2014/main" id="{30EA2238-86B2-46FE-AE1A-4DEB1BBA3820}"/>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402" name="テキスト ボックス 401">
          <a:extLst>
            <a:ext uri="{FF2B5EF4-FFF2-40B4-BE49-F238E27FC236}">
              <a16:creationId xmlns:a16="http://schemas.microsoft.com/office/drawing/2014/main" id="{70A75A2B-7E19-4C72-8BA3-54D16AECAC14}"/>
            </a:ext>
          </a:extLst>
        </xdr:cNvPr>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38100</xdr:rowOff>
    </xdr:from>
    <xdr:to>
      <xdr:col>89</xdr:col>
      <xdr:colOff>177800</xdr:colOff>
      <xdr:row>42</xdr:row>
      <xdr:rowOff>38100</xdr:rowOff>
    </xdr:to>
    <xdr:cxnSp macro="">
      <xdr:nvCxnSpPr>
        <xdr:cNvPr id="403" name="直線コネクタ 402">
          <a:extLst>
            <a:ext uri="{FF2B5EF4-FFF2-40B4-BE49-F238E27FC236}">
              <a16:creationId xmlns:a16="http://schemas.microsoft.com/office/drawing/2014/main" id="{18A8FC9A-711F-4FD4-A103-C887C6D4E728}"/>
            </a:ext>
          </a:extLst>
        </xdr:cNvPr>
        <xdr:cNvCxnSpPr/>
      </xdr:nvCxnSpPr>
      <xdr:spPr>
        <a:xfrm>
          <a:off x="12446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67327</xdr:rowOff>
    </xdr:from>
    <xdr:ext cx="467179" cy="259045"/>
    <xdr:sp macro="" textlink="">
      <xdr:nvSpPr>
        <xdr:cNvPr id="404" name="テキスト ボックス 403">
          <a:extLst>
            <a:ext uri="{FF2B5EF4-FFF2-40B4-BE49-F238E27FC236}">
              <a16:creationId xmlns:a16="http://schemas.microsoft.com/office/drawing/2014/main" id="{991B2ADF-969E-44CC-A605-222FA3184281}"/>
            </a:ext>
          </a:extLst>
        </xdr:cNvPr>
        <xdr:cNvSpPr txBox="1"/>
      </xdr:nvSpPr>
      <xdr:spPr>
        <a:xfrm>
          <a:off x="11978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0</xdr:rowOff>
    </xdr:from>
    <xdr:to>
      <xdr:col>89</xdr:col>
      <xdr:colOff>177800</xdr:colOff>
      <xdr:row>40</xdr:row>
      <xdr:rowOff>0</xdr:rowOff>
    </xdr:to>
    <xdr:cxnSp macro="">
      <xdr:nvCxnSpPr>
        <xdr:cNvPr id="405" name="直線コネクタ 404">
          <a:extLst>
            <a:ext uri="{FF2B5EF4-FFF2-40B4-BE49-F238E27FC236}">
              <a16:creationId xmlns:a16="http://schemas.microsoft.com/office/drawing/2014/main" id="{8ACBD16D-0BB4-418D-9BDA-24D92534EE29}"/>
            </a:ext>
          </a:extLst>
        </xdr:cNvPr>
        <xdr:cNvCxnSpPr/>
      </xdr:nvCxnSpPr>
      <xdr:spPr>
        <a:xfrm>
          <a:off x="12446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29227</xdr:rowOff>
    </xdr:from>
    <xdr:ext cx="403059" cy="259045"/>
    <xdr:sp macro="" textlink="">
      <xdr:nvSpPr>
        <xdr:cNvPr id="406" name="テキスト ボックス 405">
          <a:extLst>
            <a:ext uri="{FF2B5EF4-FFF2-40B4-BE49-F238E27FC236}">
              <a16:creationId xmlns:a16="http://schemas.microsoft.com/office/drawing/2014/main" id="{19A4DC0C-04A5-4294-8285-7B2E6802AD84}"/>
            </a:ext>
          </a:extLst>
        </xdr:cNvPr>
        <xdr:cNvSpPr txBox="1"/>
      </xdr:nvSpPr>
      <xdr:spPr>
        <a:xfrm>
          <a:off x="12042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133350</xdr:rowOff>
    </xdr:from>
    <xdr:to>
      <xdr:col>89</xdr:col>
      <xdr:colOff>177800</xdr:colOff>
      <xdr:row>37</xdr:row>
      <xdr:rowOff>133350</xdr:rowOff>
    </xdr:to>
    <xdr:cxnSp macro="">
      <xdr:nvCxnSpPr>
        <xdr:cNvPr id="407" name="直線コネクタ 406">
          <a:extLst>
            <a:ext uri="{FF2B5EF4-FFF2-40B4-BE49-F238E27FC236}">
              <a16:creationId xmlns:a16="http://schemas.microsoft.com/office/drawing/2014/main" id="{467DA0AB-4FD8-48A4-85D6-184FAF2944CB}"/>
            </a:ext>
          </a:extLst>
        </xdr:cNvPr>
        <xdr:cNvCxnSpPr/>
      </xdr:nvCxnSpPr>
      <xdr:spPr>
        <a:xfrm>
          <a:off x="12446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36</xdr:row>
      <xdr:rowOff>162577</xdr:rowOff>
    </xdr:from>
    <xdr:ext cx="403059" cy="259045"/>
    <xdr:sp macro="" textlink="">
      <xdr:nvSpPr>
        <xdr:cNvPr id="408" name="テキスト ボックス 407">
          <a:extLst>
            <a:ext uri="{FF2B5EF4-FFF2-40B4-BE49-F238E27FC236}">
              <a16:creationId xmlns:a16="http://schemas.microsoft.com/office/drawing/2014/main" id="{989CD654-5A4E-42DD-89F4-8571109EC756}"/>
            </a:ext>
          </a:extLst>
        </xdr:cNvPr>
        <xdr:cNvSpPr txBox="1"/>
      </xdr:nvSpPr>
      <xdr:spPr>
        <a:xfrm>
          <a:off x="12042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95250</xdr:rowOff>
    </xdr:from>
    <xdr:to>
      <xdr:col>89</xdr:col>
      <xdr:colOff>177800</xdr:colOff>
      <xdr:row>35</xdr:row>
      <xdr:rowOff>95250</xdr:rowOff>
    </xdr:to>
    <xdr:cxnSp macro="">
      <xdr:nvCxnSpPr>
        <xdr:cNvPr id="409" name="直線コネクタ 408">
          <a:extLst>
            <a:ext uri="{FF2B5EF4-FFF2-40B4-BE49-F238E27FC236}">
              <a16:creationId xmlns:a16="http://schemas.microsoft.com/office/drawing/2014/main" id="{B67D07A3-AF55-4C7D-BF76-96EF37392170}"/>
            </a:ext>
          </a:extLst>
        </xdr:cNvPr>
        <xdr:cNvCxnSpPr/>
      </xdr:nvCxnSpPr>
      <xdr:spPr>
        <a:xfrm>
          <a:off x="12446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124477</xdr:rowOff>
    </xdr:from>
    <xdr:ext cx="403059" cy="259045"/>
    <xdr:sp macro="" textlink="">
      <xdr:nvSpPr>
        <xdr:cNvPr id="410" name="テキスト ボックス 409">
          <a:extLst>
            <a:ext uri="{FF2B5EF4-FFF2-40B4-BE49-F238E27FC236}">
              <a16:creationId xmlns:a16="http://schemas.microsoft.com/office/drawing/2014/main" id="{B8EFED77-B8E5-4D3B-B554-480ED483ED60}"/>
            </a:ext>
          </a:extLst>
        </xdr:cNvPr>
        <xdr:cNvSpPr txBox="1"/>
      </xdr:nvSpPr>
      <xdr:spPr>
        <a:xfrm>
          <a:off x="12042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57150</xdr:rowOff>
    </xdr:from>
    <xdr:to>
      <xdr:col>89</xdr:col>
      <xdr:colOff>177800</xdr:colOff>
      <xdr:row>33</xdr:row>
      <xdr:rowOff>57150</xdr:rowOff>
    </xdr:to>
    <xdr:cxnSp macro="">
      <xdr:nvCxnSpPr>
        <xdr:cNvPr id="411" name="直線コネクタ 410">
          <a:extLst>
            <a:ext uri="{FF2B5EF4-FFF2-40B4-BE49-F238E27FC236}">
              <a16:creationId xmlns:a16="http://schemas.microsoft.com/office/drawing/2014/main" id="{E2D13444-59C7-41C2-B83E-1208BDD6C94E}"/>
            </a:ext>
          </a:extLst>
        </xdr:cNvPr>
        <xdr:cNvCxnSpPr/>
      </xdr:nvCxnSpPr>
      <xdr:spPr>
        <a:xfrm>
          <a:off x="12446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32</xdr:row>
      <xdr:rowOff>86377</xdr:rowOff>
    </xdr:from>
    <xdr:ext cx="338939" cy="259045"/>
    <xdr:sp macro="" textlink="">
      <xdr:nvSpPr>
        <xdr:cNvPr id="412" name="テキスト ボックス 411">
          <a:extLst>
            <a:ext uri="{FF2B5EF4-FFF2-40B4-BE49-F238E27FC236}">
              <a16:creationId xmlns:a16="http://schemas.microsoft.com/office/drawing/2014/main" id="{5AC1E8F2-F65E-4AAB-8F39-821A85BA5A65}"/>
            </a:ext>
          </a:extLst>
        </xdr:cNvPr>
        <xdr:cNvSpPr txBox="1"/>
      </xdr:nvSpPr>
      <xdr:spPr>
        <a:xfrm>
          <a:off x="12107061" y="5572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413" name="直線コネクタ 412">
          <a:extLst>
            <a:ext uri="{FF2B5EF4-FFF2-40B4-BE49-F238E27FC236}">
              <a16:creationId xmlns:a16="http://schemas.microsoft.com/office/drawing/2014/main" id="{556CAA8B-368A-415D-B896-FC67A0ABA185}"/>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31</xdr:row>
      <xdr:rowOff>19050</xdr:rowOff>
    </xdr:from>
    <xdr:to>
      <xdr:col>90</xdr:col>
      <xdr:colOff>25400</xdr:colOff>
      <xdr:row>44</xdr:row>
      <xdr:rowOff>76200</xdr:rowOff>
    </xdr:to>
    <xdr:sp macro="" textlink="">
      <xdr:nvSpPr>
        <xdr:cNvPr id="414" name="【認定こども園・幼稚園・保育所】&#10;有形固定資産減価償却率グラフ枠">
          <a:extLst>
            <a:ext uri="{FF2B5EF4-FFF2-40B4-BE49-F238E27FC236}">
              <a16:creationId xmlns:a16="http://schemas.microsoft.com/office/drawing/2014/main" id="{09D8D93A-4B4E-4D1C-B9D2-BBFDA63C16CB}"/>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57150</xdr:rowOff>
    </xdr:from>
    <xdr:to>
      <xdr:col>85</xdr:col>
      <xdr:colOff>126364</xdr:colOff>
      <xdr:row>40</xdr:row>
      <xdr:rowOff>127000</xdr:rowOff>
    </xdr:to>
    <xdr:cxnSp macro="">
      <xdr:nvCxnSpPr>
        <xdr:cNvPr id="415" name="直線コネクタ 414">
          <a:extLst>
            <a:ext uri="{FF2B5EF4-FFF2-40B4-BE49-F238E27FC236}">
              <a16:creationId xmlns:a16="http://schemas.microsoft.com/office/drawing/2014/main" id="{84B8B962-CF4F-4B43-A7FD-DF480F5B2EA8}"/>
            </a:ext>
          </a:extLst>
        </xdr:cNvPr>
        <xdr:cNvCxnSpPr/>
      </xdr:nvCxnSpPr>
      <xdr:spPr>
        <a:xfrm flipV="1">
          <a:off x="16318864" y="5715000"/>
          <a:ext cx="0" cy="1270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40</xdr:row>
      <xdr:rowOff>130827</xdr:rowOff>
    </xdr:from>
    <xdr:ext cx="469744" cy="259045"/>
    <xdr:sp macro="" textlink="">
      <xdr:nvSpPr>
        <xdr:cNvPr id="416" name="【認定こども園・幼稚園・保育所】&#10;有形固定資産減価償却率最小値テキスト">
          <a:extLst>
            <a:ext uri="{FF2B5EF4-FFF2-40B4-BE49-F238E27FC236}">
              <a16:creationId xmlns:a16="http://schemas.microsoft.com/office/drawing/2014/main" id="{C01A777C-BD17-4CAA-976C-044C29516953}"/>
            </a:ext>
          </a:extLst>
        </xdr:cNvPr>
        <xdr:cNvSpPr txBox="1"/>
      </xdr:nvSpPr>
      <xdr:spPr>
        <a:xfrm>
          <a:off x="16357600" y="6988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40</xdr:row>
      <xdr:rowOff>127000</xdr:rowOff>
    </xdr:from>
    <xdr:to>
      <xdr:col>86</xdr:col>
      <xdr:colOff>25400</xdr:colOff>
      <xdr:row>40</xdr:row>
      <xdr:rowOff>127000</xdr:rowOff>
    </xdr:to>
    <xdr:cxnSp macro="">
      <xdr:nvCxnSpPr>
        <xdr:cNvPr id="417" name="直線コネクタ 416">
          <a:extLst>
            <a:ext uri="{FF2B5EF4-FFF2-40B4-BE49-F238E27FC236}">
              <a16:creationId xmlns:a16="http://schemas.microsoft.com/office/drawing/2014/main" id="{D0C8317D-794E-461B-AB14-D90D0BE72C49}"/>
            </a:ext>
          </a:extLst>
        </xdr:cNvPr>
        <xdr:cNvCxnSpPr/>
      </xdr:nvCxnSpPr>
      <xdr:spPr>
        <a:xfrm>
          <a:off x="16230600" y="698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3827</xdr:rowOff>
    </xdr:from>
    <xdr:ext cx="340478" cy="259045"/>
    <xdr:sp macro="" textlink="">
      <xdr:nvSpPr>
        <xdr:cNvPr id="418" name="【認定こども園・幼稚園・保育所】&#10;有形固定資産減価償却率最大値テキスト">
          <a:extLst>
            <a:ext uri="{FF2B5EF4-FFF2-40B4-BE49-F238E27FC236}">
              <a16:creationId xmlns:a16="http://schemas.microsoft.com/office/drawing/2014/main" id="{523FC5F9-B9F8-4222-B159-F784ABEAA6DF}"/>
            </a:ext>
          </a:extLst>
        </xdr:cNvPr>
        <xdr:cNvSpPr txBox="1"/>
      </xdr:nvSpPr>
      <xdr:spPr>
        <a:xfrm>
          <a:off x="16357600" y="54902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57150</xdr:rowOff>
    </xdr:from>
    <xdr:to>
      <xdr:col>86</xdr:col>
      <xdr:colOff>25400</xdr:colOff>
      <xdr:row>33</xdr:row>
      <xdr:rowOff>57150</xdr:rowOff>
    </xdr:to>
    <xdr:cxnSp macro="">
      <xdr:nvCxnSpPr>
        <xdr:cNvPr id="419" name="直線コネクタ 418">
          <a:extLst>
            <a:ext uri="{FF2B5EF4-FFF2-40B4-BE49-F238E27FC236}">
              <a16:creationId xmlns:a16="http://schemas.microsoft.com/office/drawing/2014/main" id="{40945C16-C0C5-4923-8303-7943152E8609}"/>
            </a:ext>
          </a:extLst>
        </xdr:cNvPr>
        <xdr:cNvCxnSpPr/>
      </xdr:nvCxnSpPr>
      <xdr:spPr>
        <a:xfrm>
          <a:off x="16230600" y="571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37</xdr:row>
      <xdr:rowOff>20337</xdr:rowOff>
    </xdr:from>
    <xdr:ext cx="405111" cy="259045"/>
    <xdr:sp macro="" textlink="">
      <xdr:nvSpPr>
        <xdr:cNvPr id="420" name="【認定こども園・幼稚園・保育所】&#10;有形固定資産減価償却率平均値テキスト">
          <a:extLst>
            <a:ext uri="{FF2B5EF4-FFF2-40B4-BE49-F238E27FC236}">
              <a16:creationId xmlns:a16="http://schemas.microsoft.com/office/drawing/2014/main" id="{5127C31E-135C-4B9B-A1BC-CEEC0B52C782}"/>
            </a:ext>
          </a:extLst>
        </xdr:cNvPr>
        <xdr:cNvSpPr txBox="1"/>
      </xdr:nvSpPr>
      <xdr:spPr>
        <a:xfrm>
          <a:off x="16357600" y="636398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41910</xdr:rowOff>
    </xdr:from>
    <xdr:to>
      <xdr:col>85</xdr:col>
      <xdr:colOff>177800</xdr:colOff>
      <xdr:row>37</xdr:row>
      <xdr:rowOff>143510</xdr:rowOff>
    </xdr:to>
    <xdr:sp macro="" textlink="">
      <xdr:nvSpPr>
        <xdr:cNvPr id="421" name="フローチャート: 判断 420">
          <a:extLst>
            <a:ext uri="{FF2B5EF4-FFF2-40B4-BE49-F238E27FC236}">
              <a16:creationId xmlns:a16="http://schemas.microsoft.com/office/drawing/2014/main" id="{4797F412-E930-46FD-AB18-3B4D77318E6D}"/>
            </a:ext>
          </a:extLst>
        </xdr:cNvPr>
        <xdr:cNvSpPr/>
      </xdr:nvSpPr>
      <xdr:spPr>
        <a:xfrm>
          <a:off x="16268700" y="63855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37</xdr:row>
      <xdr:rowOff>43180</xdr:rowOff>
    </xdr:from>
    <xdr:to>
      <xdr:col>81</xdr:col>
      <xdr:colOff>101600</xdr:colOff>
      <xdr:row>37</xdr:row>
      <xdr:rowOff>144780</xdr:rowOff>
    </xdr:to>
    <xdr:sp macro="" textlink="">
      <xdr:nvSpPr>
        <xdr:cNvPr id="422" name="フローチャート: 判断 421">
          <a:extLst>
            <a:ext uri="{FF2B5EF4-FFF2-40B4-BE49-F238E27FC236}">
              <a16:creationId xmlns:a16="http://schemas.microsoft.com/office/drawing/2014/main" id="{1626E570-1A3F-4ACE-8E0E-044BA1C543C2}"/>
            </a:ext>
          </a:extLst>
        </xdr:cNvPr>
        <xdr:cNvSpPr/>
      </xdr:nvSpPr>
      <xdr:spPr>
        <a:xfrm>
          <a:off x="15430500" y="63868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37</xdr:row>
      <xdr:rowOff>43180</xdr:rowOff>
    </xdr:from>
    <xdr:to>
      <xdr:col>76</xdr:col>
      <xdr:colOff>165100</xdr:colOff>
      <xdr:row>37</xdr:row>
      <xdr:rowOff>144780</xdr:rowOff>
    </xdr:to>
    <xdr:sp macro="" textlink="">
      <xdr:nvSpPr>
        <xdr:cNvPr id="423" name="フローチャート: 判断 422">
          <a:extLst>
            <a:ext uri="{FF2B5EF4-FFF2-40B4-BE49-F238E27FC236}">
              <a16:creationId xmlns:a16="http://schemas.microsoft.com/office/drawing/2014/main" id="{12B37F7A-1A31-4BB4-94DD-D64063088EE1}"/>
            </a:ext>
          </a:extLst>
        </xdr:cNvPr>
        <xdr:cNvSpPr/>
      </xdr:nvSpPr>
      <xdr:spPr>
        <a:xfrm>
          <a:off x="14541500" y="63868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37</xdr:row>
      <xdr:rowOff>19050</xdr:rowOff>
    </xdr:from>
    <xdr:to>
      <xdr:col>72</xdr:col>
      <xdr:colOff>38100</xdr:colOff>
      <xdr:row>37</xdr:row>
      <xdr:rowOff>120650</xdr:rowOff>
    </xdr:to>
    <xdr:sp macro="" textlink="">
      <xdr:nvSpPr>
        <xdr:cNvPr id="424" name="フローチャート: 判断 423">
          <a:extLst>
            <a:ext uri="{FF2B5EF4-FFF2-40B4-BE49-F238E27FC236}">
              <a16:creationId xmlns:a16="http://schemas.microsoft.com/office/drawing/2014/main" id="{6385BA22-8CBD-43E2-B311-D0E2957AE440}"/>
            </a:ext>
          </a:extLst>
        </xdr:cNvPr>
        <xdr:cNvSpPr/>
      </xdr:nvSpPr>
      <xdr:spPr>
        <a:xfrm>
          <a:off x="13652500" y="636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37</xdr:row>
      <xdr:rowOff>5080</xdr:rowOff>
    </xdr:from>
    <xdr:to>
      <xdr:col>67</xdr:col>
      <xdr:colOff>101600</xdr:colOff>
      <xdr:row>37</xdr:row>
      <xdr:rowOff>106680</xdr:rowOff>
    </xdr:to>
    <xdr:sp macro="" textlink="">
      <xdr:nvSpPr>
        <xdr:cNvPr id="425" name="フローチャート: 判断 424">
          <a:extLst>
            <a:ext uri="{FF2B5EF4-FFF2-40B4-BE49-F238E27FC236}">
              <a16:creationId xmlns:a16="http://schemas.microsoft.com/office/drawing/2014/main" id="{B368E3E2-C319-4498-820A-A0B5A53BA985}"/>
            </a:ext>
          </a:extLst>
        </xdr:cNvPr>
        <xdr:cNvSpPr/>
      </xdr:nvSpPr>
      <xdr:spPr>
        <a:xfrm>
          <a:off x="12763500" y="6348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426" name="テキスト ボックス 425">
          <a:extLst>
            <a:ext uri="{FF2B5EF4-FFF2-40B4-BE49-F238E27FC236}">
              <a16:creationId xmlns:a16="http://schemas.microsoft.com/office/drawing/2014/main" id="{BBB12748-9C84-4B46-B9F0-E0CAB3C3006F}"/>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427" name="テキスト ボックス 426">
          <a:extLst>
            <a:ext uri="{FF2B5EF4-FFF2-40B4-BE49-F238E27FC236}">
              <a16:creationId xmlns:a16="http://schemas.microsoft.com/office/drawing/2014/main" id="{D140EF3E-74C5-490D-9160-EFFDA40E5E02}"/>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428" name="テキスト ボックス 427">
          <a:extLst>
            <a:ext uri="{FF2B5EF4-FFF2-40B4-BE49-F238E27FC236}">
              <a16:creationId xmlns:a16="http://schemas.microsoft.com/office/drawing/2014/main" id="{29A32B34-BE00-4BE4-BA36-89FFDFF3A0B6}"/>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429" name="テキスト ボックス 428">
          <a:extLst>
            <a:ext uri="{FF2B5EF4-FFF2-40B4-BE49-F238E27FC236}">
              <a16:creationId xmlns:a16="http://schemas.microsoft.com/office/drawing/2014/main" id="{58F98879-5C70-4B23-A81E-C1445E103429}"/>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430" name="テキスト ボックス 429">
          <a:extLst>
            <a:ext uri="{FF2B5EF4-FFF2-40B4-BE49-F238E27FC236}">
              <a16:creationId xmlns:a16="http://schemas.microsoft.com/office/drawing/2014/main" id="{F7483939-4F6E-46E6-ADBF-50C0DEEBF1B7}"/>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88900</xdr:rowOff>
    </xdr:from>
    <xdr:to>
      <xdr:col>85</xdr:col>
      <xdr:colOff>177800</xdr:colOff>
      <xdr:row>37</xdr:row>
      <xdr:rowOff>19050</xdr:rowOff>
    </xdr:to>
    <xdr:sp macro="" textlink="">
      <xdr:nvSpPr>
        <xdr:cNvPr id="431" name="楕円 430">
          <a:extLst>
            <a:ext uri="{FF2B5EF4-FFF2-40B4-BE49-F238E27FC236}">
              <a16:creationId xmlns:a16="http://schemas.microsoft.com/office/drawing/2014/main" id="{F30FA553-DE5C-4F5D-83FC-194EB603BE47}"/>
            </a:ext>
          </a:extLst>
        </xdr:cNvPr>
        <xdr:cNvSpPr/>
      </xdr:nvSpPr>
      <xdr:spPr>
        <a:xfrm>
          <a:off x="16268700" y="6261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35</xdr:row>
      <xdr:rowOff>111777</xdr:rowOff>
    </xdr:from>
    <xdr:ext cx="405111" cy="259045"/>
    <xdr:sp macro="" textlink="">
      <xdr:nvSpPr>
        <xdr:cNvPr id="432" name="【認定こども園・幼稚園・保育所】&#10;有形固定資産減価償却率該当値テキスト">
          <a:extLst>
            <a:ext uri="{FF2B5EF4-FFF2-40B4-BE49-F238E27FC236}">
              <a16:creationId xmlns:a16="http://schemas.microsoft.com/office/drawing/2014/main" id="{524E02BA-1D47-4EFC-94B5-A8447FBBBDCC}"/>
            </a:ext>
          </a:extLst>
        </xdr:cNvPr>
        <xdr:cNvSpPr txBox="1"/>
      </xdr:nvSpPr>
      <xdr:spPr>
        <a:xfrm>
          <a:off x="16357600" y="61125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36</xdr:row>
      <xdr:rowOff>40640</xdr:rowOff>
    </xdr:from>
    <xdr:to>
      <xdr:col>81</xdr:col>
      <xdr:colOff>101600</xdr:colOff>
      <xdr:row>36</xdr:row>
      <xdr:rowOff>142240</xdr:rowOff>
    </xdr:to>
    <xdr:sp macro="" textlink="">
      <xdr:nvSpPr>
        <xdr:cNvPr id="433" name="楕円 432">
          <a:extLst>
            <a:ext uri="{FF2B5EF4-FFF2-40B4-BE49-F238E27FC236}">
              <a16:creationId xmlns:a16="http://schemas.microsoft.com/office/drawing/2014/main" id="{79670B3E-6263-4A3E-85CA-F4C7603F960E}"/>
            </a:ext>
          </a:extLst>
        </xdr:cNvPr>
        <xdr:cNvSpPr/>
      </xdr:nvSpPr>
      <xdr:spPr>
        <a:xfrm>
          <a:off x="15430500" y="6212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36</xdr:row>
      <xdr:rowOff>91440</xdr:rowOff>
    </xdr:from>
    <xdr:to>
      <xdr:col>85</xdr:col>
      <xdr:colOff>127000</xdr:colOff>
      <xdr:row>36</xdr:row>
      <xdr:rowOff>139700</xdr:rowOff>
    </xdr:to>
    <xdr:cxnSp macro="">
      <xdr:nvCxnSpPr>
        <xdr:cNvPr id="434" name="直線コネクタ 433">
          <a:extLst>
            <a:ext uri="{FF2B5EF4-FFF2-40B4-BE49-F238E27FC236}">
              <a16:creationId xmlns:a16="http://schemas.microsoft.com/office/drawing/2014/main" id="{8BFC1B05-7104-4C25-8FAB-BE161CF756D9}"/>
            </a:ext>
          </a:extLst>
        </xdr:cNvPr>
        <xdr:cNvCxnSpPr/>
      </xdr:nvCxnSpPr>
      <xdr:spPr>
        <a:xfrm>
          <a:off x="15481300" y="6263640"/>
          <a:ext cx="838200" cy="482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35</xdr:row>
      <xdr:rowOff>163830</xdr:rowOff>
    </xdr:from>
    <xdr:to>
      <xdr:col>76</xdr:col>
      <xdr:colOff>165100</xdr:colOff>
      <xdr:row>36</xdr:row>
      <xdr:rowOff>93980</xdr:rowOff>
    </xdr:to>
    <xdr:sp macro="" textlink="">
      <xdr:nvSpPr>
        <xdr:cNvPr id="435" name="楕円 434">
          <a:extLst>
            <a:ext uri="{FF2B5EF4-FFF2-40B4-BE49-F238E27FC236}">
              <a16:creationId xmlns:a16="http://schemas.microsoft.com/office/drawing/2014/main" id="{1A018261-9362-470D-B80A-225B3D787F13}"/>
            </a:ext>
          </a:extLst>
        </xdr:cNvPr>
        <xdr:cNvSpPr/>
      </xdr:nvSpPr>
      <xdr:spPr>
        <a:xfrm>
          <a:off x="14541500" y="6164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36</xdr:row>
      <xdr:rowOff>43180</xdr:rowOff>
    </xdr:from>
    <xdr:to>
      <xdr:col>81</xdr:col>
      <xdr:colOff>50800</xdr:colOff>
      <xdr:row>36</xdr:row>
      <xdr:rowOff>91440</xdr:rowOff>
    </xdr:to>
    <xdr:cxnSp macro="">
      <xdr:nvCxnSpPr>
        <xdr:cNvPr id="436" name="直線コネクタ 435">
          <a:extLst>
            <a:ext uri="{FF2B5EF4-FFF2-40B4-BE49-F238E27FC236}">
              <a16:creationId xmlns:a16="http://schemas.microsoft.com/office/drawing/2014/main" id="{4BF251C6-AE46-4B51-9AE6-8783FB47B843}"/>
            </a:ext>
          </a:extLst>
        </xdr:cNvPr>
        <xdr:cNvCxnSpPr/>
      </xdr:nvCxnSpPr>
      <xdr:spPr>
        <a:xfrm>
          <a:off x="14592300" y="6215380"/>
          <a:ext cx="889000" cy="482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35</xdr:row>
      <xdr:rowOff>115570</xdr:rowOff>
    </xdr:from>
    <xdr:to>
      <xdr:col>72</xdr:col>
      <xdr:colOff>38100</xdr:colOff>
      <xdr:row>36</xdr:row>
      <xdr:rowOff>45720</xdr:rowOff>
    </xdr:to>
    <xdr:sp macro="" textlink="">
      <xdr:nvSpPr>
        <xdr:cNvPr id="437" name="楕円 436">
          <a:extLst>
            <a:ext uri="{FF2B5EF4-FFF2-40B4-BE49-F238E27FC236}">
              <a16:creationId xmlns:a16="http://schemas.microsoft.com/office/drawing/2014/main" id="{0BEF6B7F-9570-4B5F-A5CC-EEF1BA850539}"/>
            </a:ext>
          </a:extLst>
        </xdr:cNvPr>
        <xdr:cNvSpPr/>
      </xdr:nvSpPr>
      <xdr:spPr>
        <a:xfrm>
          <a:off x="13652500" y="6116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35</xdr:row>
      <xdr:rowOff>166370</xdr:rowOff>
    </xdr:from>
    <xdr:to>
      <xdr:col>76</xdr:col>
      <xdr:colOff>114300</xdr:colOff>
      <xdr:row>36</xdr:row>
      <xdr:rowOff>43180</xdr:rowOff>
    </xdr:to>
    <xdr:cxnSp macro="">
      <xdr:nvCxnSpPr>
        <xdr:cNvPr id="438" name="直線コネクタ 437">
          <a:extLst>
            <a:ext uri="{FF2B5EF4-FFF2-40B4-BE49-F238E27FC236}">
              <a16:creationId xmlns:a16="http://schemas.microsoft.com/office/drawing/2014/main" id="{E3776388-5E07-4083-91A0-948519DD2C70}"/>
            </a:ext>
          </a:extLst>
        </xdr:cNvPr>
        <xdr:cNvCxnSpPr/>
      </xdr:nvCxnSpPr>
      <xdr:spPr>
        <a:xfrm>
          <a:off x="13703300" y="6167120"/>
          <a:ext cx="889000" cy="482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35</xdr:row>
      <xdr:rowOff>81280</xdr:rowOff>
    </xdr:from>
    <xdr:to>
      <xdr:col>67</xdr:col>
      <xdr:colOff>101600</xdr:colOff>
      <xdr:row>36</xdr:row>
      <xdr:rowOff>11430</xdr:rowOff>
    </xdr:to>
    <xdr:sp macro="" textlink="">
      <xdr:nvSpPr>
        <xdr:cNvPr id="439" name="楕円 438">
          <a:extLst>
            <a:ext uri="{FF2B5EF4-FFF2-40B4-BE49-F238E27FC236}">
              <a16:creationId xmlns:a16="http://schemas.microsoft.com/office/drawing/2014/main" id="{B9B7D14D-CF51-4421-A716-E5977C61355A}"/>
            </a:ext>
          </a:extLst>
        </xdr:cNvPr>
        <xdr:cNvSpPr/>
      </xdr:nvSpPr>
      <xdr:spPr>
        <a:xfrm>
          <a:off x="12763500" y="6082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35</xdr:row>
      <xdr:rowOff>132080</xdr:rowOff>
    </xdr:from>
    <xdr:to>
      <xdr:col>71</xdr:col>
      <xdr:colOff>177800</xdr:colOff>
      <xdr:row>35</xdr:row>
      <xdr:rowOff>166370</xdr:rowOff>
    </xdr:to>
    <xdr:cxnSp macro="">
      <xdr:nvCxnSpPr>
        <xdr:cNvPr id="440" name="直線コネクタ 439">
          <a:extLst>
            <a:ext uri="{FF2B5EF4-FFF2-40B4-BE49-F238E27FC236}">
              <a16:creationId xmlns:a16="http://schemas.microsoft.com/office/drawing/2014/main" id="{D2BB14CA-4003-455E-AD98-DD3B9019E79D}"/>
            </a:ext>
          </a:extLst>
        </xdr:cNvPr>
        <xdr:cNvCxnSpPr/>
      </xdr:nvCxnSpPr>
      <xdr:spPr>
        <a:xfrm>
          <a:off x="12814300" y="6132830"/>
          <a:ext cx="889000" cy="3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37</xdr:row>
      <xdr:rowOff>135907</xdr:rowOff>
    </xdr:from>
    <xdr:ext cx="405111" cy="259045"/>
    <xdr:sp macro="" textlink="">
      <xdr:nvSpPr>
        <xdr:cNvPr id="441" name="n_1aveValue【認定こども園・幼稚園・保育所】&#10;有形固定資産減価償却率">
          <a:extLst>
            <a:ext uri="{FF2B5EF4-FFF2-40B4-BE49-F238E27FC236}">
              <a16:creationId xmlns:a16="http://schemas.microsoft.com/office/drawing/2014/main" id="{1B9B99E9-0803-40AD-AF8A-0D99F21A1D92}"/>
            </a:ext>
          </a:extLst>
        </xdr:cNvPr>
        <xdr:cNvSpPr txBox="1"/>
      </xdr:nvSpPr>
      <xdr:spPr>
        <a:xfrm>
          <a:off x="15266044" y="64795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37</xdr:row>
      <xdr:rowOff>135907</xdr:rowOff>
    </xdr:from>
    <xdr:ext cx="405111" cy="259045"/>
    <xdr:sp macro="" textlink="">
      <xdr:nvSpPr>
        <xdr:cNvPr id="442" name="n_2aveValue【認定こども園・幼稚園・保育所】&#10;有形固定資産減価償却率">
          <a:extLst>
            <a:ext uri="{FF2B5EF4-FFF2-40B4-BE49-F238E27FC236}">
              <a16:creationId xmlns:a16="http://schemas.microsoft.com/office/drawing/2014/main" id="{5E753D94-547F-4C11-96AD-20EECE14E003}"/>
            </a:ext>
          </a:extLst>
        </xdr:cNvPr>
        <xdr:cNvSpPr txBox="1"/>
      </xdr:nvSpPr>
      <xdr:spPr>
        <a:xfrm>
          <a:off x="14389744" y="64795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37</xdr:row>
      <xdr:rowOff>111777</xdr:rowOff>
    </xdr:from>
    <xdr:ext cx="405111" cy="259045"/>
    <xdr:sp macro="" textlink="">
      <xdr:nvSpPr>
        <xdr:cNvPr id="443" name="n_3aveValue【認定こども園・幼稚園・保育所】&#10;有形固定資産減価償却率">
          <a:extLst>
            <a:ext uri="{FF2B5EF4-FFF2-40B4-BE49-F238E27FC236}">
              <a16:creationId xmlns:a16="http://schemas.microsoft.com/office/drawing/2014/main" id="{EF223C53-507E-4D7D-B1A2-410B87D78D7F}"/>
            </a:ext>
          </a:extLst>
        </xdr:cNvPr>
        <xdr:cNvSpPr txBox="1"/>
      </xdr:nvSpPr>
      <xdr:spPr>
        <a:xfrm>
          <a:off x="13500744" y="64554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37</xdr:row>
      <xdr:rowOff>97807</xdr:rowOff>
    </xdr:from>
    <xdr:ext cx="405111" cy="259045"/>
    <xdr:sp macro="" textlink="">
      <xdr:nvSpPr>
        <xdr:cNvPr id="444" name="n_4aveValue【認定こども園・幼稚園・保育所】&#10;有形固定資産減価償却率">
          <a:extLst>
            <a:ext uri="{FF2B5EF4-FFF2-40B4-BE49-F238E27FC236}">
              <a16:creationId xmlns:a16="http://schemas.microsoft.com/office/drawing/2014/main" id="{2BC443F9-E04F-4277-A81C-512A09D58BCB}"/>
            </a:ext>
          </a:extLst>
        </xdr:cNvPr>
        <xdr:cNvSpPr txBox="1"/>
      </xdr:nvSpPr>
      <xdr:spPr>
        <a:xfrm>
          <a:off x="12611744" y="64414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34</xdr:row>
      <xdr:rowOff>158767</xdr:rowOff>
    </xdr:from>
    <xdr:ext cx="405111" cy="259045"/>
    <xdr:sp macro="" textlink="">
      <xdr:nvSpPr>
        <xdr:cNvPr id="445" name="n_1mainValue【認定こども園・幼稚園・保育所】&#10;有形固定資産減価償却率">
          <a:extLst>
            <a:ext uri="{FF2B5EF4-FFF2-40B4-BE49-F238E27FC236}">
              <a16:creationId xmlns:a16="http://schemas.microsoft.com/office/drawing/2014/main" id="{F42A3452-C11C-451A-AC86-7FCA8FF191CE}"/>
            </a:ext>
          </a:extLst>
        </xdr:cNvPr>
        <xdr:cNvSpPr txBox="1"/>
      </xdr:nvSpPr>
      <xdr:spPr>
        <a:xfrm>
          <a:off x="15266044" y="59880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34</xdr:row>
      <xdr:rowOff>110507</xdr:rowOff>
    </xdr:from>
    <xdr:ext cx="405111" cy="259045"/>
    <xdr:sp macro="" textlink="">
      <xdr:nvSpPr>
        <xdr:cNvPr id="446" name="n_2mainValue【認定こども園・幼稚園・保育所】&#10;有形固定資産減価償却率">
          <a:extLst>
            <a:ext uri="{FF2B5EF4-FFF2-40B4-BE49-F238E27FC236}">
              <a16:creationId xmlns:a16="http://schemas.microsoft.com/office/drawing/2014/main" id="{444A1A1E-7C4D-42C5-8EA1-B829687A6510}"/>
            </a:ext>
          </a:extLst>
        </xdr:cNvPr>
        <xdr:cNvSpPr txBox="1"/>
      </xdr:nvSpPr>
      <xdr:spPr>
        <a:xfrm>
          <a:off x="14389744" y="59398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34</xdr:row>
      <xdr:rowOff>62247</xdr:rowOff>
    </xdr:from>
    <xdr:ext cx="405111" cy="259045"/>
    <xdr:sp macro="" textlink="">
      <xdr:nvSpPr>
        <xdr:cNvPr id="447" name="n_3mainValue【認定こども園・幼稚園・保育所】&#10;有形固定資産減価償却率">
          <a:extLst>
            <a:ext uri="{FF2B5EF4-FFF2-40B4-BE49-F238E27FC236}">
              <a16:creationId xmlns:a16="http://schemas.microsoft.com/office/drawing/2014/main" id="{DCDF5851-C2EF-4C4B-82A5-03E52210A80F}"/>
            </a:ext>
          </a:extLst>
        </xdr:cNvPr>
        <xdr:cNvSpPr txBox="1"/>
      </xdr:nvSpPr>
      <xdr:spPr>
        <a:xfrm>
          <a:off x="13500744" y="58915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34</xdr:row>
      <xdr:rowOff>27957</xdr:rowOff>
    </xdr:from>
    <xdr:ext cx="405111" cy="259045"/>
    <xdr:sp macro="" textlink="">
      <xdr:nvSpPr>
        <xdr:cNvPr id="448" name="n_4mainValue【認定こども園・幼稚園・保育所】&#10;有形固定資産減価償却率">
          <a:extLst>
            <a:ext uri="{FF2B5EF4-FFF2-40B4-BE49-F238E27FC236}">
              <a16:creationId xmlns:a16="http://schemas.microsoft.com/office/drawing/2014/main" id="{E986CE61-385C-4648-83D8-EBC04EE07E5A}"/>
            </a:ext>
          </a:extLst>
        </xdr:cNvPr>
        <xdr:cNvSpPr txBox="1"/>
      </xdr:nvSpPr>
      <xdr:spPr>
        <a:xfrm>
          <a:off x="12611744" y="58572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449" name="正方形/長方形 448">
          <a:extLst>
            <a:ext uri="{FF2B5EF4-FFF2-40B4-BE49-F238E27FC236}">
              <a16:creationId xmlns:a16="http://schemas.microsoft.com/office/drawing/2014/main" id="{9A77F6C0-B3C0-4030-82F8-410E189A00FF}"/>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50" name="正方形/長方形 449">
          <a:extLst>
            <a:ext uri="{FF2B5EF4-FFF2-40B4-BE49-F238E27FC236}">
              <a16:creationId xmlns:a16="http://schemas.microsoft.com/office/drawing/2014/main" id="{2437A7B9-E008-4772-A1C7-9F805D7310A1}"/>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51" name="正方形/長方形 450">
          <a:extLst>
            <a:ext uri="{FF2B5EF4-FFF2-40B4-BE49-F238E27FC236}">
              <a16:creationId xmlns:a16="http://schemas.microsoft.com/office/drawing/2014/main" id="{F8771906-C7BA-495B-A674-FB8FFBB086B6}"/>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52" name="正方形/長方形 451">
          <a:extLst>
            <a:ext uri="{FF2B5EF4-FFF2-40B4-BE49-F238E27FC236}">
              <a16:creationId xmlns:a16="http://schemas.microsoft.com/office/drawing/2014/main" id="{400130AB-DD6B-4B13-95F7-D71E3C5D42BA}"/>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53" name="正方形/長方形 452">
          <a:extLst>
            <a:ext uri="{FF2B5EF4-FFF2-40B4-BE49-F238E27FC236}">
              <a16:creationId xmlns:a16="http://schemas.microsoft.com/office/drawing/2014/main" id="{0A67691B-8E74-44E3-A438-22B7DD4E750D}"/>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54" name="正方形/長方形 453">
          <a:extLst>
            <a:ext uri="{FF2B5EF4-FFF2-40B4-BE49-F238E27FC236}">
              <a16:creationId xmlns:a16="http://schemas.microsoft.com/office/drawing/2014/main" id="{E251274C-5ACB-470D-B45A-83AB75879DC7}"/>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55" name="正方形/長方形 454">
          <a:extLst>
            <a:ext uri="{FF2B5EF4-FFF2-40B4-BE49-F238E27FC236}">
              <a16:creationId xmlns:a16="http://schemas.microsoft.com/office/drawing/2014/main" id="{5F9BB837-F799-4D06-8C30-21E94357C73C}"/>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56" name="正方形/長方形 455">
          <a:extLst>
            <a:ext uri="{FF2B5EF4-FFF2-40B4-BE49-F238E27FC236}">
              <a16:creationId xmlns:a16="http://schemas.microsoft.com/office/drawing/2014/main" id="{F0B9989F-EF3C-46FC-9023-B81464937C09}"/>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457" name="テキスト ボックス 456">
          <a:extLst>
            <a:ext uri="{FF2B5EF4-FFF2-40B4-BE49-F238E27FC236}">
              <a16:creationId xmlns:a16="http://schemas.microsoft.com/office/drawing/2014/main" id="{F5EEA672-2FE6-4638-9486-A36C196726EC}"/>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58" name="直線コネクタ 457">
          <a:extLst>
            <a:ext uri="{FF2B5EF4-FFF2-40B4-BE49-F238E27FC236}">
              <a16:creationId xmlns:a16="http://schemas.microsoft.com/office/drawing/2014/main" id="{7F5D9114-CC58-49E0-9CCD-D76902207C85}"/>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41</xdr:row>
      <xdr:rowOff>133350</xdr:rowOff>
    </xdr:from>
    <xdr:to>
      <xdr:col>120</xdr:col>
      <xdr:colOff>114300</xdr:colOff>
      <xdr:row>41</xdr:row>
      <xdr:rowOff>133350</xdr:rowOff>
    </xdr:to>
    <xdr:cxnSp macro="">
      <xdr:nvCxnSpPr>
        <xdr:cNvPr id="459" name="直線コネクタ 458">
          <a:extLst>
            <a:ext uri="{FF2B5EF4-FFF2-40B4-BE49-F238E27FC236}">
              <a16:creationId xmlns:a16="http://schemas.microsoft.com/office/drawing/2014/main" id="{83FA9EFC-2366-4EDC-9533-18CD27A1A5A3}"/>
            </a:ext>
          </a:extLst>
        </xdr:cNvPr>
        <xdr:cNvCxnSpPr/>
      </xdr:nvCxnSpPr>
      <xdr:spPr>
        <a:xfrm>
          <a:off x="18288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40</xdr:row>
      <xdr:rowOff>162577</xdr:rowOff>
    </xdr:from>
    <xdr:ext cx="467179" cy="259045"/>
    <xdr:sp macro="" textlink="">
      <xdr:nvSpPr>
        <xdr:cNvPr id="460" name="テキスト ボックス 459">
          <a:extLst>
            <a:ext uri="{FF2B5EF4-FFF2-40B4-BE49-F238E27FC236}">
              <a16:creationId xmlns:a16="http://schemas.microsoft.com/office/drawing/2014/main" id="{52FEF3E3-3353-47C2-8B14-0A81264F823E}"/>
            </a:ext>
          </a:extLst>
        </xdr:cNvPr>
        <xdr:cNvSpPr txBox="1"/>
      </xdr:nvSpPr>
      <xdr:spPr>
        <a:xfrm>
          <a:off x="17820821" y="702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39</xdr:row>
      <xdr:rowOff>19050</xdr:rowOff>
    </xdr:from>
    <xdr:to>
      <xdr:col>120</xdr:col>
      <xdr:colOff>114300</xdr:colOff>
      <xdr:row>39</xdr:row>
      <xdr:rowOff>19050</xdr:rowOff>
    </xdr:to>
    <xdr:cxnSp macro="">
      <xdr:nvCxnSpPr>
        <xdr:cNvPr id="461" name="直線コネクタ 460">
          <a:extLst>
            <a:ext uri="{FF2B5EF4-FFF2-40B4-BE49-F238E27FC236}">
              <a16:creationId xmlns:a16="http://schemas.microsoft.com/office/drawing/2014/main" id="{4F942FDA-D06B-4A11-82D8-7E9BBCE09F20}"/>
            </a:ext>
          </a:extLst>
        </xdr:cNvPr>
        <xdr:cNvCxnSpPr/>
      </xdr:nvCxnSpPr>
      <xdr:spPr>
        <a:xfrm>
          <a:off x="18288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38</xdr:row>
      <xdr:rowOff>48277</xdr:rowOff>
    </xdr:from>
    <xdr:ext cx="467179" cy="259045"/>
    <xdr:sp macro="" textlink="">
      <xdr:nvSpPr>
        <xdr:cNvPr id="462" name="テキスト ボックス 461">
          <a:extLst>
            <a:ext uri="{FF2B5EF4-FFF2-40B4-BE49-F238E27FC236}">
              <a16:creationId xmlns:a16="http://schemas.microsoft.com/office/drawing/2014/main" id="{9CF3FB20-75C0-4848-8C17-02A15BA23DFD}"/>
            </a:ext>
          </a:extLst>
        </xdr:cNvPr>
        <xdr:cNvSpPr txBox="1"/>
      </xdr:nvSpPr>
      <xdr:spPr>
        <a:xfrm>
          <a:off x="17820821" y="656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76200</xdr:rowOff>
    </xdr:from>
    <xdr:to>
      <xdr:col>120</xdr:col>
      <xdr:colOff>114300</xdr:colOff>
      <xdr:row>36</xdr:row>
      <xdr:rowOff>76200</xdr:rowOff>
    </xdr:to>
    <xdr:cxnSp macro="">
      <xdr:nvCxnSpPr>
        <xdr:cNvPr id="463" name="直線コネクタ 462">
          <a:extLst>
            <a:ext uri="{FF2B5EF4-FFF2-40B4-BE49-F238E27FC236}">
              <a16:creationId xmlns:a16="http://schemas.microsoft.com/office/drawing/2014/main" id="{592A3CA2-9C12-494E-B7D8-6A33F5029E44}"/>
            </a:ext>
          </a:extLst>
        </xdr:cNvPr>
        <xdr:cNvCxnSpPr/>
      </xdr:nvCxnSpPr>
      <xdr:spPr>
        <a:xfrm>
          <a:off x="18288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105427</xdr:rowOff>
    </xdr:from>
    <xdr:ext cx="467179" cy="259045"/>
    <xdr:sp macro="" textlink="">
      <xdr:nvSpPr>
        <xdr:cNvPr id="464" name="テキスト ボックス 463">
          <a:extLst>
            <a:ext uri="{FF2B5EF4-FFF2-40B4-BE49-F238E27FC236}">
              <a16:creationId xmlns:a16="http://schemas.microsoft.com/office/drawing/2014/main" id="{89A74698-542F-4E36-9196-D8D1B8257F67}"/>
            </a:ext>
          </a:extLst>
        </xdr:cNvPr>
        <xdr:cNvSpPr txBox="1"/>
      </xdr:nvSpPr>
      <xdr:spPr>
        <a:xfrm>
          <a:off x="17820821" y="610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133350</xdr:rowOff>
    </xdr:from>
    <xdr:to>
      <xdr:col>120</xdr:col>
      <xdr:colOff>114300</xdr:colOff>
      <xdr:row>33</xdr:row>
      <xdr:rowOff>133350</xdr:rowOff>
    </xdr:to>
    <xdr:cxnSp macro="">
      <xdr:nvCxnSpPr>
        <xdr:cNvPr id="465" name="直線コネクタ 464">
          <a:extLst>
            <a:ext uri="{FF2B5EF4-FFF2-40B4-BE49-F238E27FC236}">
              <a16:creationId xmlns:a16="http://schemas.microsoft.com/office/drawing/2014/main" id="{BA7DB833-4DEC-43E7-B5AA-288C07E7E10B}"/>
            </a:ext>
          </a:extLst>
        </xdr:cNvPr>
        <xdr:cNvCxnSpPr/>
      </xdr:nvCxnSpPr>
      <xdr:spPr>
        <a:xfrm>
          <a:off x="18288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162577</xdr:rowOff>
    </xdr:from>
    <xdr:ext cx="467179" cy="259045"/>
    <xdr:sp macro="" textlink="">
      <xdr:nvSpPr>
        <xdr:cNvPr id="466" name="テキスト ボックス 465">
          <a:extLst>
            <a:ext uri="{FF2B5EF4-FFF2-40B4-BE49-F238E27FC236}">
              <a16:creationId xmlns:a16="http://schemas.microsoft.com/office/drawing/2014/main" id="{7BBE2BB5-79BE-40FD-B2CB-4A2E37BF7A70}"/>
            </a:ext>
          </a:extLst>
        </xdr:cNvPr>
        <xdr:cNvSpPr txBox="1"/>
      </xdr:nvSpPr>
      <xdr:spPr>
        <a:xfrm>
          <a:off x="17820821" y="564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67" name="直線コネクタ 466">
          <a:extLst>
            <a:ext uri="{FF2B5EF4-FFF2-40B4-BE49-F238E27FC236}">
              <a16:creationId xmlns:a16="http://schemas.microsoft.com/office/drawing/2014/main" id="{ABF0DA65-50FF-40A9-A638-1F6053FC3FA4}"/>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30</xdr:row>
      <xdr:rowOff>48277</xdr:rowOff>
    </xdr:from>
    <xdr:ext cx="467179" cy="259045"/>
    <xdr:sp macro="" textlink="">
      <xdr:nvSpPr>
        <xdr:cNvPr id="468" name="テキスト ボックス 467">
          <a:extLst>
            <a:ext uri="{FF2B5EF4-FFF2-40B4-BE49-F238E27FC236}">
              <a16:creationId xmlns:a16="http://schemas.microsoft.com/office/drawing/2014/main" id="{4993A99C-B82C-4749-825E-D56D9B17F837}"/>
            </a:ext>
          </a:extLst>
        </xdr:cNvPr>
        <xdr:cNvSpPr txBox="1"/>
      </xdr:nvSpPr>
      <xdr:spPr>
        <a:xfrm>
          <a:off x="17820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69" name="【認定こども園・幼稚園・保育所】&#10;一人当たり面積グラフ枠">
          <a:extLst>
            <a:ext uri="{FF2B5EF4-FFF2-40B4-BE49-F238E27FC236}">
              <a16:creationId xmlns:a16="http://schemas.microsoft.com/office/drawing/2014/main" id="{60E8BBD3-E7CE-4AEB-AC60-2391F0CEDA9A}"/>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34</xdr:row>
      <xdr:rowOff>147066</xdr:rowOff>
    </xdr:from>
    <xdr:to>
      <xdr:col>116</xdr:col>
      <xdr:colOff>62864</xdr:colOff>
      <xdr:row>41</xdr:row>
      <xdr:rowOff>115062</xdr:rowOff>
    </xdr:to>
    <xdr:cxnSp macro="">
      <xdr:nvCxnSpPr>
        <xdr:cNvPr id="470" name="直線コネクタ 469">
          <a:extLst>
            <a:ext uri="{FF2B5EF4-FFF2-40B4-BE49-F238E27FC236}">
              <a16:creationId xmlns:a16="http://schemas.microsoft.com/office/drawing/2014/main" id="{A933F4B6-8F65-45AA-8A41-AB0FF408ABCE}"/>
            </a:ext>
          </a:extLst>
        </xdr:cNvPr>
        <xdr:cNvCxnSpPr/>
      </xdr:nvCxnSpPr>
      <xdr:spPr>
        <a:xfrm flipV="1">
          <a:off x="22160864" y="5976366"/>
          <a:ext cx="0" cy="116814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118889</xdr:rowOff>
    </xdr:from>
    <xdr:ext cx="469744" cy="259045"/>
    <xdr:sp macro="" textlink="">
      <xdr:nvSpPr>
        <xdr:cNvPr id="471" name="【認定こども園・幼稚園・保育所】&#10;一人当たり面積最小値テキスト">
          <a:extLst>
            <a:ext uri="{FF2B5EF4-FFF2-40B4-BE49-F238E27FC236}">
              <a16:creationId xmlns:a16="http://schemas.microsoft.com/office/drawing/2014/main" id="{FD6C11F3-1D09-4B65-B7D2-14CC6CAF3186}"/>
            </a:ext>
          </a:extLst>
        </xdr:cNvPr>
        <xdr:cNvSpPr txBox="1"/>
      </xdr:nvSpPr>
      <xdr:spPr>
        <a:xfrm>
          <a:off x="22199600" y="71483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115062</xdr:rowOff>
    </xdr:from>
    <xdr:to>
      <xdr:col>116</xdr:col>
      <xdr:colOff>152400</xdr:colOff>
      <xdr:row>41</xdr:row>
      <xdr:rowOff>115062</xdr:rowOff>
    </xdr:to>
    <xdr:cxnSp macro="">
      <xdr:nvCxnSpPr>
        <xdr:cNvPr id="472" name="直線コネクタ 471">
          <a:extLst>
            <a:ext uri="{FF2B5EF4-FFF2-40B4-BE49-F238E27FC236}">
              <a16:creationId xmlns:a16="http://schemas.microsoft.com/office/drawing/2014/main" id="{1CE305F1-1C93-4694-8DF8-26CBB4514AD8}"/>
            </a:ext>
          </a:extLst>
        </xdr:cNvPr>
        <xdr:cNvCxnSpPr/>
      </xdr:nvCxnSpPr>
      <xdr:spPr>
        <a:xfrm>
          <a:off x="22072600" y="71445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33</xdr:row>
      <xdr:rowOff>93743</xdr:rowOff>
    </xdr:from>
    <xdr:ext cx="469744" cy="259045"/>
    <xdr:sp macro="" textlink="">
      <xdr:nvSpPr>
        <xdr:cNvPr id="473" name="【認定こども園・幼稚園・保育所】&#10;一人当たり面積最大値テキスト">
          <a:extLst>
            <a:ext uri="{FF2B5EF4-FFF2-40B4-BE49-F238E27FC236}">
              <a16:creationId xmlns:a16="http://schemas.microsoft.com/office/drawing/2014/main" id="{0D5D16AA-A725-4C8E-A11C-5D24A79EDCCA}"/>
            </a:ext>
          </a:extLst>
        </xdr:cNvPr>
        <xdr:cNvSpPr txBox="1"/>
      </xdr:nvSpPr>
      <xdr:spPr>
        <a:xfrm>
          <a:off x="22199600" y="57515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0.519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34</xdr:row>
      <xdr:rowOff>147066</xdr:rowOff>
    </xdr:from>
    <xdr:to>
      <xdr:col>116</xdr:col>
      <xdr:colOff>152400</xdr:colOff>
      <xdr:row>34</xdr:row>
      <xdr:rowOff>147066</xdr:rowOff>
    </xdr:to>
    <xdr:cxnSp macro="">
      <xdr:nvCxnSpPr>
        <xdr:cNvPr id="474" name="直線コネクタ 473">
          <a:extLst>
            <a:ext uri="{FF2B5EF4-FFF2-40B4-BE49-F238E27FC236}">
              <a16:creationId xmlns:a16="http://schemas.microsoft.com/office/drawing/2014/main" id="{C591EC0C-903B-4355-B72E-EF7D885A23B1}"/>
            </a:ext>
          </a:extLst>
        </xdr:cNvPr>
        <xdr:cNvCxnSpPr/>
      </xdr:nvCxnSpPr>
      <xdr:spPr>
        <a:xfrm>
          <a:off x="22072600" y="59763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39</xdr:row>
      <xdr:rowOff>136415</xdr:rowOff>
    </xdr:from>
    <xdr:ext cx="469744" cy="259045"/>
    <xdr:sp macro="" textlink="">
      <xdr:nvSpPr>
        <xdr:cNvPr id="475" name="【認定こども園・幼稚園・保育所】&#10;一人当たり面積平均値テキスト">
          <a:extLst>
            <a:ext uri="{FF2B5EF4-FFF2-40B4-BE49-F238E27FC236}">
              <a16:creationId xmlns:a16="http://schemas.microsoft.com/office/drawing/2014/main" id="{0AC0254F-130F-43F7-B644-2D62978449FA}"/>
            </a:ext>
          </a:extLst>
        </xdr:cNvPr>
        <xdr:cNvSpPr txBox="1"/>
      </xdr:nvSpPr>
      <xdr:spPr>
        <a:xfrm>
          <a:off x="22199600" y="682296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157988</xdr:rowOff>
    </xdr:from>
    <xdr:to>
      <xdr:col>116</xdr:col>
      <xdr:colOff>114300</xdr:colOff>
      <xdr:row>40</xdr:row>
      <xdr:rowOff>88138</xdr:rowOff>
    </xdr:to>
    <xdr:sp macro="" textlink="">
      <xdr:nvSpPr>
        <xdr:cNvPr id="476" name="フローチャート: 判断 475">
          <a:extLst>
            <a:ext uri="{FF2B5EF4-FFF2-40B4-BE49-F238E27FC236}">
              <a16:creationId xmlns:a16="http://schemas.microsoft.com/office/drawing/2014/main" id="{BDB3EB1F-2A23-4E86-A6FA-1756F27306AC}"/>
            </a:ext>
          </a:extLst>
        </xdr:cNvPr>
        <xdr:cNvSpPr/>
      </xdr:nvSpPr>
      <xdr:spPr>
        <a:xfrm>
          <a:off x="22110700" y="68445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151130</xdr:rowOff>
    </xdr:from>
    <xdr:to>
      <xdr:col>112</xdr:col>
      <xdr:colOff>38100</xdr:colOff>
      <xdr:row>40</xdr:row>
      <xdr:rowOff>81280</xdr:rowOff>
    </xdr:to>
    <xdr:sp macro="" textlink="">
      <xdr:nvSpPr>
        <xdr:cNvPr id="477" name="フローチャート: 判断 476">
          <a:extLst>
            <a:ext uri="{FF2B5EF4-FFF2-40B4-BE49-F238E27FC236}">
              <a16:creationId xmlns:a16="http://schemas.microsoft.com/office/drawing/2014/main" id="{F33EF491-507C-421F-BABD-EA061872D035}"/>
            </a:ext>
          </a:extLst>
        </xdr:cNvPr>
        <xdr:cNvSpPr/>
      </xdr:nvSpPr>
      <xdr:spPr>
        <a:xfrm>
          <a:off x="21272500" y="6837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39</xdr:row>
      <xdr:rowOff>148844</xdr:rowOff>
    </xdr:from>
    <xdr:to>
      <xdr:col>107</xdr:col>
      <xdr:colOff>101600</xdr:colOff>
      <xdr:row>40</xdr:row>
      <xdr:rowOff>78994</xdr:rowOff>
    </xdr:to>
    <xdr:sp macro="" textlink="">
      <xdr:nvSpPr>
        <xdr:cNvPr id="478" name="フローチャート: 判断 477">
          <a:extLst>
            <a:ext uri="{FF2B5EF4-FFF2-40B4-BE49-F238E27FC236}">
              <a16:creationId xmlns:a16="http://schemas.microsoft.com/office/drawing/2014/main" id="{E199503E-849B-4B8F-A4D6-C92CA7D5911D}"/>
            </a:ext>
          </a:extLst>
        </xdr:cNvPr>
        <xdr:cNvSpPr/>
      </xdr:nvSpPr>
      <xdr:spPr>
        <a:xfrm>
          <a:off x="20383500" y="68353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39</xdr:row>
      <xdr:rowOff>144272</xdr:rowOff>
    </xdr:from>
    <xdr:to>
      <xdr:col>102</xdr:col>
      <xdr:colOff>165100</xdr:colOff>
      <xdr:row>40</xdr:row>
      <xdr:rowOff>74422</xdr:rowOff>
    </xdr:to>
    <xdr:sp macro="" textlink="">
      <xdr:nvSpPr>
        <xdr:cNvPr id="479" name="フローチャート: 判断 478">
          <a:extLst>
            <a:ext uri="{FF2B5EF4-FFF2-40B4-BE49-F238E27FC236}">
              <a16:creationId xmlns:a16="http://schemas.microsoft.com/office/drawing/2014/main" id="{C5859B77-E84D-4947-A1D2-3E4503BF69F9}"/>
            </a:ext>
          </a:extLst>
        </xdr:cNvPr>
        <xdr:cNvSpPr/>
      </xdr:nvSpPr>
      <xdr:spPr>
        <a:xfrm>
          <a:off x="19494500" y="68308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39</xdr:row>
      <xdr:rowOff>137414</xdr:rowOff>
    </xdr:from>
    <xdr:to>
      <xdr:col>98</xdr:col>
      <xdr:colOff>38100</xdr:colOff>
      <xdr:row>40</xdr:row>
      <xdr:rowOff>67564</xdr:rowOff>
    </xdr:to>
    <xdr:sp macro="" textlink="">
      <xdr:nvSpPr>
        <xdr:cNvPr id="480" name="フローチャート: 判断 479">
          <a:extLst>
            <a:ext uri="{FF2B5EF4-FFF2-40B4-BE49-F238E27FC236}">
              <a16:creationId xmlns:a16="http://schemas.microsoft.com/office/drawing/2014/main" id="{0610475F-5B62-43B9-8DD0-95BC8BA8EC7B}"/>
            </a:ext>
          </a:extLst>
        </xdr:cNvPr>
        <xdr:cNvSpPr/>
      </xdr:nvSpPr>
      <xdr:spPr>
        <a:xfrm>
          <a:off x="18605500" y="68239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481" name="テキスト ボックス 480">
          <a:extLst>
            <a:ext uri="{FF2B5EF4-FFF2-40B4-BE49-F238E27FC236}">
              <a16:creationId xmlns:a16="http://schemas.microsoft.com/office/drawing/2014/main" id="{F3EAA964-FC61-41E8-8C47-CC1CE352084A}"/>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82" name="テキスト ボックス 481">
          <a:extLst>
            <a:ext uri="{FF2B5EF4-FFF2-40B4-BE49-F238E27FC236}">
              <a16:creationId xmlns:a16="http://schemas.microsoft.com/office/drawing/2014/main" id="{74116C88-2EF7-4E83-80B6-9E1EF991DD39}"/>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83" name="テキスト ボックス 482">
          <a:extLst>
            <a:ext uri="{FF2B5EF4-FFF2-40B4-BE49-F238E27FC236}">
              <a16:creationId xmlns:a16="http://schemas.microsoft.com/office/drawing/2014/main" id="{B6F79320-A201-4FDA-8250-6CC9A59B3CC7}"/>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84" name="テキスト ボックス 483">
          <a:extLst>
            <a:ext uri="{FF2B5EF4-FFF2-40B4-BE49-F238E27FC236}">
              <a16:creationId xmlns:a16="http://schemas.microsoft.com/office/drawing/2014/main" id="{90AFF436-13EF-4F12-B93A-110A45C81A5F}"/>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85" name="テキスト ボックス 484">
          <a:extLst>
            <a:ext uri="{FF2B5EF4-FFF2-40B4-BE49-F238E27FC236}">
              <a16:creationId xmlns:a16="http://schemas.microsoft.com/office/drawing/2014/main" id="{DD896249-F836-4FB2-858A-58556C313F82}"/>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89408</xdr:rowOff>
    </xdr:from>
    <xdr:to>
      <xdr:col>116</xdr:col>
      <xdr:colOff>114300</xdr:colOff>
      <xdr:row>39</xdr:row>
      <xdr:rowOff>19558</xdr:rowOff>
    </xdr:to>
    <xdr:sp macro="" textlink="">
      <xdr:nvSpPr>
        <xdr:cNvPr id="486" name="楕円 485">
          <a:extLst>
            <a:ext uri="{FF2B5EF4-FFF2-40B4-BE49-F238E27FC236}">
              <a16:creationId xmlns:a16="http://schemas.microsoft.com/office/drawing/2014/main" id="{F0A15BB7-ACC6-4E6B-A04E-7510A4B3C571}"/>
            </a:ext>
          </a:extLst>
        </xdr:cNvPr>
        <xdr:cNvSpPr/>
      </xdr:nvSpPr>
      <xdr:spPr>
        <a:xfrm>
          <a:off x="22110700" y="66045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37</xdr:row>
      <xdr:rowOff>112285</xdr:rowOff>
    </xdr:from>
    <xdr:ext cx="469744" cy="259045"/>
    <xdr:sp macro="" textlink="">
      <xdr:nvSpPr>
        <xdr:cNvPr id="487" name="【認定こども園・幼稚園・保育所】&#10;一人当たり面積該当値テキスト">
          <a:extLst>
            <a:ext uri="{FF2B5EF4-FFF2-40B4-BE49-F238E27FC236}">
              <a16:creationId xmlns:a16="http://schemas.microsoft.com/office/drawing/2014/main" id="{D9C51832-C97A-4181-AE87-B14853AA1E89}"/>
            </a:ext>
          </a:extLst>
        </xdr:cNvPr>
        <xdr:cNvSpPr txBox="1"/>
      </xdr:nvSpPr>
      <xdr:spPr>
        <a:xfrm>
          <a:off x="22199600" y="64559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93980</xdr:rowOff>
    </xdr:from>
    <xdr:to>
      <xdr:col>112</xdr:col>
      <xdr:colOff>38100</xdr:colOff>
      <xdr:row>39</xdr:row>
      <xdr:rowOff>24130</xdr:rowOff>
    </xdr:to>
    <xdr:sp macro="" textlink="">
      <xdr:nvSpPr>
        <xdr:cNvPr id="488" name="楕円 487">
          <a:extLst>
            <a:ext uri="{FF2B5EF4-FFF2-40B4-BE49-F238E27FC236}">
              <a16:creationId xmlns:a16="http://schemas.microsoft.com/office/drawing/2014/main" id="{B0A53565-8278-4653-94F5-E1FA469C0BE9}"/>
            </a:ext>
          </a:extLst>
        </xdr:cNvPr>
        <xdr:cNvSpPr/>
      </xdr:nvSpPr>
      <xdr:spPr>
        <a:xfrm>
          <a:off x="21272500" y="6609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38</xdr:row>
      <xdr:rowOff>140208</xdr:rowOff>
    </xdr:from>
    <xdr:to>
      <xdr:col>116</xdr:col>
      <xdr:colOff>63500</xdr:colOff>
      <xdr:row>38</xdr:row>
      <xdr:rowOff>144780</xdr:rowOff>
    </xdr:to>
    <xdr:cxnSp macro="">
      <xdr:nvCxnSpPr>
        <xdr:cNvPr id="489" name="直線コネクタ 488">
          <a:extLst>
            <a:ext uri="{FF2B5EF4-FFF2-40B4-BE49-F238E27FC236}">
              <a16:creationId xmlns:a16="http://schemas.microsoft.com/office/drawing/2014/main" id="{C9F3527A-A12F-4F27-AC81-F10A60258886}"/>
            </a:ext>
          </a:extLst>
        </xdr:cNvPr>
        <xdr:cNvCxnSpPr/>
      </xdr:nvCxnSpPr>
      <xdr:spPr>
        <a:xfrm flipV="1">
          <a:off x="21323300" y="6655308"/>
          <a:ext cx="8382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98552</xdr:rowOff>
    </xdr:from>
    <xdr:to>
      <xdr:col>107</xdr:col>
      <xdr:colOff>101600</xdr:colOff>
      <xdr:row>39</xdr:row>
      <xdr:rowOff>28702</xdr:rowOff>
    </xdr:to>
    <xdr:sp macro="" textlink="">
      <xdr:nvSpPr>
        <xdr:cNvPr id="490" name="楕円 489">
          <a:extLst>
            <a:ext uri="{FF2B5EF4-FFF2-40B4-BE49-F238E27FC236}">
              <a16:creationId xmlns:a16="http://schemas.microsoft.com/office/drawing/2014/main" id="{9E52D776-7739-48CA-8386-A5262AFAD569}"/>
            </a:ext>
          </a:extLst>
        </xdr:cNvPr>
        <xdr:cNvSpPr/>
      </xdr:nvSpPr>
      <xdr:spPr>
        <a:xfrm>
          <a:off x="20383500" y="66136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144780</xdr:rowOff>
    </xdr:from>
    <xdr:to>
      <xdr:col>111</xdr:col>
      <xdr:colOff>177800</xdr:colOff>
      <xdr:row>38</xdr:row>
      <xdr:rowOff>149352</xdr:rowOff>
    </xdr:to>
    <xdr:cxnSp macro="">
      <xdr:nvCxnSpPr>
        <xdr:cNvPr id="491" name="直線コネクタ 490">
          <a:extLst>
            <a:ext uri="{FF2B5EF4-FFF2-40B4-BE49-F238E27FC236}">
              <a16:creationId xmlns:a16="http://schemas.microsoft.com/office/drawing/2014/main" id="{CD142922-5FE8-4FEE-A2FF-6F4C6888D0CC}"/>
            </a:ext>
          </a:extLst>
        </xdr:cNvPr>
        <xdr:cNvCxnSpPr/>
      </xdr:nvCxnSpPr>
      <xdr:spPr>
        <a:xfrm flipV="1">
          <a:off x="20434300" y="6659880"/>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100838</xdr:rowOff>
    </xdr:from>
    <xdr:to>
      <xdr:col>102</xdr:col>
      <xdr:colOff>165100</xdr:colOff>
      <xdr:row>39</xdr:row>
      <xdr:rowOff>30988</xdr:rowOff>
    </xdr:to>
    <xdr:sp macro="" textlink="">
      <xdr:nvSpPr>
        <xdr:cNvPr id="492" name="楕円 491">
          <a:extLst>
            <a:ext uri="{FF2B5EF4-FFF2-40B4-BE49-F238E27FC236}">
              <a16:creationId xmlns:a16="http://schemas.microsoft.com/office/drawing/2014/main" id="{4411A215-41A7-40F9-A06C-FB260C85449D}"/>
            </a:ext>
          </a:extLst>
        </xdr:cNvPr>
        <xdr:cNvSpPr/>
      </xdr:nvSpPr>
      <xdr:spPr>
        <a:xfrm>
          <a:off x="19494500" y="66159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38</xdr:row>
      <xdr:rowOff>149352</xdr:rowOff>
    </xdr:from>
    <xdr:to>
      <xdr:col>107</xdr:col>
      <xdr:colOff>50800</xdr:colOff>
      <xdr:row>38</xdr:row>
      <xdr:rowOff>151638</xdr:rowOff>
    </xdr:to>
    <xdr:cxnSp macro="">
      <xdr:nvCxnSpPr>
        <xdr:cNvPr id="493" name="直線コネクタ 492">
          <a:extLst>
            <a:ext uri="{FF2B5EF4-FFF2-40B4-BE49-F238E27FC236}">
              <a16:creationId xmlns:a16="http://schemas.microsoft.com/office/drawing/2014/main" id="{F58ECBE4-D7B3-45D8-9CFC-4DCAE4278F9E}"/>
            </a:ext>
          </a:extLst>
        </xdr:cNvPr>
        <xdr:cNvCxnSpPr/>
      </xdr:nvCxnSpPr>
      <xdr:spPr>
        <a:xfrm flipV="1">
          <a:off x="19545300" y="6664452"/>
          <a:ext cx="88900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38</xdr:row>
      <xdr:rowOff>82550</xdr:rowOff>
    </xdr:from>
    <xdr:to>
      <xdr:col>98</xdr:col>
      <xdr:colOff>38100</xdr:colOff>
      <xdr:row>39</xdr:row>
      <xdr:rowOff>12700</xdr:rowOff>
    </xdr:to>
    <xdr:sp macro="" textlink="">
      <xdr:nvSpPr>
        <xdr:cNvPr id="494" name="楕円 493">
          <a:extLst>
            <a:ext uri="{FF2B5EF4-FFF2-40B4-BE49-F238E27FC236}">
              <a16:creationId xmlns:a16="http://schemas.microsoft.com/office/drawing/2014/main" id="{06192A76-B5AF-49A9-8596-742FB6F7C1FE}"/>
            </a:ext>
          </a:extLst>
        </xdr:cNvPr>
        <xdr:cNvSpPr/>
      </xdr:nvSpPr>
      <xdr:spPr>
        <a:xfrm>
          <a:off x="18605500" y="6597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38</xdr:row>
      <xdr:rowOff>133350</xdr:rowOff>
    </xdr:from>
    <xdr:to>
      <xdr:col>102</xdr:col>
      <xdr:colOff>114300</xdr:colOff>
      <xdr:row>38</xdr:row>
      <xdr:rowOff>151638</xdr:rowOff>
    </xdr:to>
    <xdr:cxnSp macro="">
      <xdr:nvCxnSpPr>
        <xdr:cNvPr id="495" name="直線コネクタ 494">
          <a:extLst>
            <a:ext uri="{FF2B5EF4-FFF2-40B4-BE49-F238E27FC236}">
              <a16:creationId xmlns:a16="http://schemas.microsoft.com/office/drawing/2014/main" id="{A9EC7B80-DD94-4A03-89A1-1BD8A1E797F9}"/>
            </a:ext>
          </a:extLst>
        </xdr:cNvPr>
        <xdr:cNvCxnSpPr/>
      </xdr:nvCxnSpPr>
      <xdr:spPr>
        <a:xfrm>
          <a:off x="18656300" y="6648450"/>
          <a:ext cx="8890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40</xdr:row>
      <xdr:rowOff>72407</xdr:rowOff>
    </xdr:from>
    <xdr:ext cx="469744" cy="259045"/>
    <xdr:sp macro="" textlink="">
      <xdr:nvSpPr>
        <xdr:cNvPr id="496" name="n_1aveValue【認定こども園・幼稚園・保育所】&#10;一人当たり面積">
          <a:extLst>
            <a:ext uri="{FF2B5EF4-FFF2-40B4-BE49-F238E27FC236}">
              <a16:creationId xmlns:a16="http://schemas.microsoft.com/office/drawing/2014/main" id="{68E741CA-7628-4936-B7FE-645E345D3619}"/>
            </a:ext>
          </a:extLst>
        </xdr:cNvPr>
        <xdr:cNvSpPr txBox="1"/>
      </xdr:nvSpPr>
      <xdr:spPr>
        <a:xfrm>
          <a:off x="21075727" y="69304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40</xdr:row>
      <xdr:rowOff>70121</xdr:rowOff>
    </xdr:from>
    <xdr:ext cx="469744" cy="259045"/>
    <xdr:sp macro="" textlink="">
      <xdr:nvSpPr>
        <xdr:cNvPr id="497" name="n_2aveValue【認定こども園・幼稚園・保育所】&#10;一人当たり面積">
          <a:extLst>
            <a:ext uri="{FF2B5EF4-FFF2-40B4-BE49-F238E27FC236}">
              <a16:creationId xmlns:a16="http://schemas.microsoft.com/office/drawing/2014/main" id="{1E0B2FE7-D813-4B40-AF50-BC3F2F62B86D}"/>
            </a:ext>
          </a:extLst>
        </xdr:cNvPr>
        <xdr:cNvSpPr txBox="1"/>
      </xdr:nvSpPr>
      <xdr:spPr>
        <a:xfrm>
          <a:off x="20199427" y="69281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40</xdr:row>
      <xdr:rowOff>65549</xdr:rowOff>
    </xdr:from>
    <xdr:ext cx="469744" cy="259045"/>
    <xdr:sp macro="" textlink="">
      <xdr:nvSpPr>
        <xdr:cNvPr id="498" name="n_3aveValue【認定こども園・幼稚園・保育所】&#10;一人当たり面積">
          <a:extLst>
            <a:ext uri="{FF2B5EF4-FFF2-40B4-BE49-F238E27FC236}">
              <a16:creationId xmlns:a16="http://schemas.microsoft.com/office/drawing/2014/main" id="{B42E1BA8-AEFE-4822-B530-9809503D427F}"/>
            </a:ext>
          </a:extLst>
        </xdr:cNvPr>
        <xdr:cNvSpPr txBox="1"/>
      </xdr:nvSpPr>
      <xdr:spPr>
        <a:xfrm>
          <a:off x="19310427" y="69235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40</xdr:row>
      <xdr:rowOff>58691</xdr:rowOff>
    </xdr:from>
    <xdr:ext cx="469744" cy="259045"/>
    <xdr:sp macro="" textlink="">
      <xdr:nvSpPr>
        <xdr:cNvPr id="499" name="n_4aveValue【認定こども園・幼稚園・保育所】&#10;一人当たり面積">
          <a:extLst>
            <a:ext uri="{FF2B5EF4-FFF2-40B4-BE49-F238E27FC236}">
              <a16:creationId xmlns:a16="http://schemas.microsoft.com/office/drawing/2014/main" id="{14B0A020-771A-491B-8539-736A9735290C}"/>
            </a:ext>
          </a:extLst>
        </xdr:cNvPr>
        <xdr:cNvSpPr txBox="1"/>
      </xdr:nvSpPr>
      <xdr:spPr>
        <a:xfrm>
          <a:off x="18421427" y="69166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37</xdr:row>
      <xdr:rowOff>40657</xdr:rowOff>
    </xdr:from>
    <xdr:ext cx="469744" cy="259045"/>
    <xdr:sp macro="" textlink="">
      <xdr:nvSpPr>
        <xdr:cNvPr id="500" name="n_1mainValue【認定こども園・幼稚園・保育所】&#10;一人当たり面積">
          <a:extLst>
            <a:ext uri="{FF2B5EF4-FFF2-40B4-BE49-F238E27FC236}">
              <a16:creationId xmlns:a16="http://schemas.microsoft.com/office/drawing/2014/main" id="{A91ECDF9-48A3-4800-92BB-5059806C7AB8}"/>
            </a:ext>
          </a:extLst>
        </xdr:cNvPr>
        <xdr:cNvSpPr txBox="1"/>
      </xdr:nvSpPr>
      <xdr:spPr>
        <a:xfrm>
          <a:off x="21075727" y="63843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37</xdr:row>
      <xdr:rowOff>45229</xdr:rowOff>
    </xdr:from>
    <xdr:ext cx="469744" cy="259045"/>
    <xdr:sp macro="" textlink="">
      <xdr:nvSpPr>
        <xdr:cNvPr id="501" name="n_2mainValue【認定こども園・幼稚園・保育所】&#10;一人当たり面積">
          <a:extLst>
            <a:ext uri="{FF2B5EF4-FFF2-40B4-BE49-F238E27FC236}">
              <a16:creationId xmlns:a16="http://schemas.microsoft.com/office/drawing/2014/main" id="{5A064E37-88D4-4276-B3BD-A94571371C80}"/>
            </a:ext>
          </a:extLst>
        </xdr:cNvPr>
        <xdr:cNvSpPr txBox="1"/>
      </xdr:nvSpPr>
      <xdr:spPr>
        <a:xfrm>
          <a:off x="20199427" y="63888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37</xdr:row>
      <xdr:rowOff>47515</xdr:rowOff>
    </xdr:from>
    <xdr:ext cx="469744" cy="259045"/>
    <xdr:sp macro="" textlink="">
      <xdr:nvSpPr>
        <xdr:cNvPr id="502" name="n_3mainValue【認定こども園・幼稚園・保育所】&#10;一人当たり面積">
          <a:extLst>
            <a:ext uri="{FF2B5EF4-FFF2-40B4-BE49-F238E27FC236}">
              <a16:creationId xmlns:a16="http://schemas.microsoft.com/office/drawing/2014/main" id="{C4A551A2-824D-45C5-8F12-3FC47673336E}"/>
            </a:ext>
          </a:extLst>
        </xdr:cNvPr>
        <xdr:cNvSpPr txBox="1"/>
      </xdr:nvSpPr>
      <xdr:spPr>
        <a:xfrm>
          <a:off x="19310427" y="63911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37</xdr:row>
      <xdr:rowOff>29227</xdr:rowOff>
    </xdr:from>
    <xdr:ext cx="469744" cy="259045"/>
    <xdr:sp macro="" textlink="">
      <xdr:nvSpPr>
        <xdr:cNvPr id="503" name="n_4mainValue【認定こども園・幼稚園・保育所】&#10;一人当たり面積">
          <a:extLst>
            <a:ext uri="{FF2B5EF4-FFF2-40B4-BE49-F238E27FC236}">
              <a16:creationId xmlns:a16="http://schemas.microsoft.com/office/drawing/2014/main" id="{56F16F17-BC67-4379-B9EC-ABDCE5D8428B}"/>
            </a:ext>
          </a:extLst>
        </xdr:cNvPr>
        <xdr:cNvSpPr txBox="1"/>
      </xdr:nvSpPr>
      <xdr:spPr>
        <a:xfrm>
          <a:off x="18421427" y="63728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504" name="正方形/長方形 503">
          <a:extLst>
            <a:ext uri="{FF2B5EF4-FFF2-40B4-BE49-F238E27FC236}">
              <a16:creationId xmlns:a16="http://schemas.microsoft.com/office/drawing/2014/main" id="{5F4F9DF1-FDB1-4B8B-8B61-66F84E23C90F}"/>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505" name="正方形/長方形 504">
          <a:extLst>
            <a:ext uri="{FF2B5EF4-FFF2-40B4-BE49-F238E27FC236}">
              <a16:creationId xmlns:a16="http://schemas.microsoft.com/office/drawing/2014/main" id="{9241AF69-4948-4D33-B054-04AD85B7C575}"/>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506" name="正方形/長方形 505">
          <a:extLst>
            <a:ext uri="{FF2B5EF4-FFF2-40B4-BE49-F238E27FC236}">
              <a16:creationId xmlns:a16="http://schemas.microsoft.com/office/drawing/2014/main" id="{DC2C524A-6C47-49A4-A61D-E93083295B17}"/>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507" name="正方形/長方形 506">
          <a:extLst>
            <a:ext uri="{FF2B5EF4-FFF2-40B4-BE49-F238E27FC236}">
              <a16:creationId xmlns:a16="http://schemas.microsoft.com/office/drawing/2014/main" id="{5E2B3A41-7FFF-405C-9CC9-FA7C3E031CDA}"/>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508" name="正方形/長方形 507">
          <a:extLst>
            <a:ext uri="{FF2B5EF4-FFF2-40B4-BE49-F238E27FC236}">
              <a16:creationId xmlns:a16="http://schemas.microsoft.com/office/drawing/2014/main" id="{4CBE3C67-0ADD-4134-9458-B3DEDC04F143}"/>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509" name="正方形/長方形 508">
          <a:extLst>
            <a:ext uri="{FF2B5EF4-FFF2-40B4-BE49-F238E27FC236}">
              <a16:creationId xmlns:a16="http://schemas.microsoft.com/office/drawing/2014/main" id="{58B0864C-A939-48BB-9A03-D809FAFF16AA}"/>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510" name="正方形/長方形 509">
          <a:extLst>
            <a:ext uri="{FF2B5EF4-FFF2-40B4-BE49-F238E27FC236}">
              <a16:creationId xmlns:a16="http://schemas.microsoft.com/office/drawing/2014/main" id="{EC9710BD-B785-4504-B400-DEF78EE64269}"/>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511" name="正方形/長方形 510">
          <a:extLst>
            <a:ext uri="{FF2B5EF4-FFF2-40B4-BE49-F238E27FC236}">
              <a16:creationId xmlns:a16="http://schemas.microsoft.com/office/drawing/2014/main" id="{38CEB697-833E-4128-9C69-626353EFE32C}"/>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512" name="テキスト ボックス 511">
          <a:extLst>
            <a:ext uri="{FF2B5EF4-FFF2-40B4-BE49-F238E27FC236}">
              <a16:creationId xmlns:a16="http://schemas.microsoft.com/office/drawing/2014/main" id="{D4A8534B-BBCD-43B1-AE5E-47FA0F62D125}"/>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513" name="直線コネクタ 512">
          <a:extLst>
            <a:ext uri="{FF2B5EF4-FFF2-40B4-BE49-F238E27FC236}">
              <a16:creationId xmlns:a16="http://schemas.microsoft.com/office/drawing/2014/main" id="{74919AA1-2D2B-4F6D-9B72-31C9AE07834F}"/>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514" name="テキスト ボックス 513">
          <a:extLst>
            <a:ext uri="{FF2B5EF4-FFF2-40B4-BE49-F238E27FC236}">
              <a16:creationId xmlns:a16="http://schemas.microsoft.com/office/drawing/2014/main" id="{0B623E77-31EC-4C79-AF5B-5EB95A47923F}"/>
            </a:ext>
          </a:extLst>
        </xdr:cNvPr>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0</xdr:rowOff>
    </xdr:from>
    <xdr:to>
      <xdr:col>89</xdr:col>
      <xdr:colOff>177800</xdr:colOff>
      <xdr:row>64</xdr:row>
      <xdr:rowOff>0</xdr:rowOff>
    </xdr:to>
    <xdr:cxnSp macro="">
      <xdr:nvCxnSpPr>
        <xdr:cNvPr id="515" name="直線コネクタ 514">
          <a:extLst>
            <a:ext uri="{FF2B5EF4-FFF2-40B4-BE49-F238E27FC236}">
              <a16:creationId xmlns:a16="http://schemas.microsoft.com/office/drawing/2014/main" id="{1627B82C-82C0-4F50-A223-87F1C28905D4}"/>
            </a:ext>
          </a:extLst>
        </xdr:cNvPr>
        <xdr:cNvCxnSpPr/>
      </xdr:nvCxnSpPr>
      <xdr:spPr>
        <a:xfrm>
          <a:off x="12446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29227</xdr:rowOff>
    </xdr:from>
    <xdr:ext cx="467179" cy="259045"/>
    <xdr:sp macro="" textlink="">
      <xdr:nvSpPr>
        <xdr:cNvPr id="516" name="テキスト ボックス 515">
          <a:extLst>
            <a:ext uri="{FF2B5EF4-FFF2-40B4-BE49-F238E27FC236}">
              <a16:creationId xmlns:a16="http://schemas.microsoft.com/office/drawing/2014/main" id="{4D131C8A-9D65-4F70-BAAF-127D1A2B60F9}"/>
            </a:ext>
          </a:extLst>
        </xdr:cNvPr>
        <xdr:cNvSpPr txBox="1"/>
      </xdr:nvSpPr>
      <xdr:spPr>
        <a:xfrm>
          <a:off x="11978821" y="1083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57150</xdr:rowOff>
    </xdr:from>
    <xdr:to>
      <xdr:col>89</xdr:col>
      <xdr:colOff>177800</xdr:colOff>
      <xdr:row>61</xdr:row>
      <xdr:rowOff>57150</xdr:rowOff>
    </xdr:to>
    <xdr:cxnSp macro="">
      <xdr:nvCxnSpPr>
        <xdr:cNvPr id="517" name="直線コネクタ 516">
          <a:extLst>
            <a:ext uri="{FF2B5EF4-FFF2-40B4-BE49-F238E27FC236}">
              <a16:creationId xmlns:a16="http://schemas.microsoft.com/office/drawing/2014/main" id="{AD204E3F-7BA6-4BCB-B29F-11EC5CEA4C44}"/>
            </a:ext>
          </a:extLst>
        </xdr:cNvPr>
        <xdr:cNvCxnSpPr/>
      </xdr:nvCxnSpPr>
      <xdr:spPr>
        <a:xfrm>
          <a:off x="12446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86377</xdr:rowOff>
    </xdr:from>
    <xdr:ext cx="403059" cy="259045"/>
    <xdr:sp macro="" textlink="">
      <xdr:nvSpPr>
        <xdr:cNvPr id="518" name="テキスト ボックス 517">
          <a:extLst>
            <a:ext uri="{FF2B5EF4-FFF2-40B4-BE49-F238E27FC236}">
              <a16:creationId xmlns:a16="http://schemas.microsoft.com/office/drawing/2014/main" id="{D316406A-2A3A-4097-8475-9FD673B81472}"/>
            </a:ext>
          </a:extLst>
        </xdr:cNvPr>
        <xdr:cNvSpPr txBox="1"/>
      </xdr:nvSpPr>
      <xdr:spPr>
        <a:xfrm>
          <a:off x="12042941" y="1037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58</xdr:row>
      <xdr:rowOff>114300</xdr:rowOff>
    </xdr:from>
    <xdr:to>
      <xdr:col>89</xdr:col>
      <xdr:colOff>177800</xdr:colOff>
      <xdr:row>58</xdr:row>
      <xdr:rowOff>114300</xdr:rowOff>
    </xdr:to>
    <xdr:cxnSp macro="">
      <xdr:nvCxnSpPr>
        <xdr:cNvPr id="519" name="直線コネクタ 518">
          <a:extLst>
            <a:ext uri="{FF2B5EF4-FFF2-40B4-BE49-F238E27FC236}">
              <a16:creationId xmlns:a16="http://schemas.microsoft.com/office/drawing/2014/main" id="{BDE3A68C-4C88-4F7C-8938-B8A1F148259E}"/>
            </a:ext>
          </a:extLst>
        </xdr:cNvPr>
        <xdr:cNvCxnSpPr/>
      </xdr:nvCxnSpPr>
      <xdr:spPr>
        <a:xfrm>
          <a:off x="12446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57</xdr:row>
      <xdr:rowOff>143527</xdr:rowOff>
    </xdr:from>
    <xdr:ext cx="403059" cy="259045"/>
    <xdr:sp macro="" textlink="">
      <xdr:nvSpPr>
        <xdr:cNvPr id="520" name="テキスト ボックス 519">
          <a:extLst>
            <a:ext uri="{FF2B5EF4-FFF2-40B4-BE49-F238E27FC236}">
              <a16:creationId xmlns:a16="http://schemas.microsoft.com/office/drawing/2014/main" id="{1F295EF7-9377-4896-A20E-0FBEFAEEA882}"/>
            </a:ext>
          </a:extLst>
        </xdr:cNvPr>
        <xdr:cNvSpPr txBox="1"/>
      </xdr:nvSpPr>
      <xdr:spPr>
        <a:xfrm>
          <a:off x="12042941" y="991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56</xdr:row>
      <xdr:rowOff>0</xdr:rowOff>
    </xdr:from>
    <xdr:to>
      <xdr:col>89</xdr:col>
      <xdr:colOff>177800</xdr:colOff>
      <xdr:row>56</xdr:row>
      <xdr:rowOff>0</xdr:rowOff>
    </xdr:to>
    <xdr:cxnSp macro="">
      <xdr:nvCxnSpPr>
        <xdr:cNvPr id="521" name="直線コネクタ 520">
          <a:extLst>
            <a:ext uri="{FF2B5EF4-FFF2-40B4-BE49-F238E27FC236}">
              <a16:creationId xmlns:a16="http://schemas.microsoft.com/office/drawing/2014/main" id="{24D1B11E-1011-4AF5-9FF6-8AF20B5FA84D}"/>
            </a:ext>
          </a:extLst>
        </xdr:cNvPr>
        <xdr:cNvCxnSpPr/>
      </xdr:nvCxnSpPr>
      <xdr:spPr>
        <a:xfrm>
          <a:off x="12446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55</xdr:row>
      <xdr:rowOff>29227</xdr:rowOff>
    </xdr:from>
    <xdr:ext cx="403059" cy="259045"/>
    <xdr:sp macro="" textlink="">
      <xdr:nvSpPr>
        <xdr:cNvPr id="522" name="テキスト ボックス 521">
          <a:extLst>
            <a:ext uri="{FF2B5EF4-FFF2-40B4-BE49-F238E27FC236}">
              <a16:creationId xmlns:a16="http://schemas.microsoft.com/office/drawing/2014/main" id="{DAEFC6E7-9E84-4131-99CC-08731070ADED}"/>
            </a:ext>
          </a:extLst>
        </xdr:cNvPr>
        <xdr:cNvSpPr txBox="1"/>
      </xdr:nvSpPr>
      <xdr:spPr>
        <a:xfrm>
          <a:off x="12042941" y="945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523" name="直線コネクタ 522">
          <a:extLst>
            <a:ext uri="{FF2B5EF4-FFF2-40B4-BE49-F238E27FC236}">
              <a16:creationId xmlns:a16="http://schemas.microsoft.com/office/drawing/2014/main" id="{83058633-BA3B-45E3-AAF7-052992055B90}"/>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52</xdr:row>
      <xdr:rowOff>86377</xdr:rowOff>
    </xdr:from>
    <xdr:ext cx="403059" cy="259045"/>
    <xdr:sp macro="" textlink="">
      <xdr:nvSpPr>
        <xdr:cNvPr id="524" name="テキスト ボックス 523">
          <a:extLst>
            <a:ext uri="{FF2B5EF4-FFF2-40B4-BE49-F238E27FC236}">
              <a16:creationId xmlns:a16="http://schemas.microsoft.com/office/drawing/2014/main" id="{5891DF14-5092-4C1A-AED8-9D339D560D7B}"/>
            </a:ext>
          </a:extLst>
        </xdr:cNvPr>
        <xdr:cNvSpPr txBox="1"/>
      </xdr:nvSpPr>
      <xdr:spPr>
        <a:xfrm>
          <a:off x="12042941" y="900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525" name="【学校施設】&#10;有形固定資産減価償却率グラフ枠">
          <a:extLst>
            <a:ext uri="{FF2B5EF4-FFF2-40B4-BE49-F238E27FC236}">
              <a16:creationId xmlns:a16="http://schemas.microsoft.com/office/drawing/2014/main" id="{DD40E4EA-AAA5-4DB4-BDC2-BBDB99A4CDCB}"/>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55</xdr:row>
      <xdr:rowOff>157734</xdr:rowOff>
    </xdr:from>
    <xdr:to>
      <xdr:col>85</xdr:col>
      <xdr:colOff>126364</xdr:colOff>
      <xdr:row>62</xdr:row>
      <xdr:rowOff>162306</xdr:rowOff>
    </xdr:to>
    <xdr:cxnSp macro="">
      <xdr:nvCxnSpPr>
        <xdr:cNvPr id="526" name="直線コネクタ 525">
          <a:extLst>
            <a:ext uri="{FF2B5EF4-FFF2-40B4-BE49-F238E27FC236}">
              <a16:creationId xmlns:a16="http://schemas.microsoft.com/office/drawing/2014/main" id="{D89AC5B1-CE2A-45F5-AB4A-25B256CB54A9}"/>
            </a:ext>
          </a:extLst>
        </xdr:cNvPr>
        <xdr:cNvCxnSpPr/>
      </xdr:nvCxnSpPr>
      <xdr:spPr>
        <a:xfrm flipV="1">
          <a:off x="16318864" y="9587484"/>
          <a:ext cx="0" cy="120472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62</xdr:row>
      <xdr:rowOff>166133</xdr:rowOff>
    </xdr:from>
    <xdr:ext cx="405111" cy="259045"/>
    <xdr:sp macro="" textlink="">
      <xdr:nvSpPr>
        <xdr:cNvPr id="527" name="【学校施設】&#10;有形固定資産減価償却率最小値テキスト">
          <a:extLst>
            <a:ext uri="{FF2B5EF4-FFF2-40B4-BE49-F238E27FC236}">
              <a16:creationId xmlns:a16="http://schemas.microsoft.com/office/drawing/2014/main" id="{54888D0B-4DE3-458D-8376-1CC55FF67C50}"/>
            </a:ext>
          </a:extLst>
        </xdr:cNvPr>
        <xdr:cNvSpPr txBox="1"/>
      </xdr:nvSpPr>
      <xdr:spPr>
        <a:xfrm>
          <a:off x="16357600" y="107960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62</xdr:row>
      <xdr:rowOff>162306</xdr:rowOff>
    </xdr:from>
    <xdr:to>
      <xdr:col>86</xdr:col>
      <xdr:colOff>25400</xdr:colOff>
      <xdr:row>62</xdr:row>
      <xdr:rowOff>162306</xdr:rowOff>
    </xdr:to>
    <xdr:cxnSp macro="">
      <xdr:nvCxnSpPr>
        <xdr:cNvPr id="528" name="直線コネクタ 527">
          <a:extLst>
            <a:ext uri="{FF2B5EF4-FFF2-40B4-BE49-F238E27FC236}">
              <a16:creationId xmlns:a16="http://schemas.microsoft.com/office/drawing/2014/main" id="{942E7596-7FA1-4E20-B450-D87982895361}"/>
            </a:ext>
          </a:extLst>
        </xdr:cNvPr>
        <xdr:cNvCxnSpPr/>
      </xdr:nvCxnSpPr>
      <xdr:spPr>
        <a:xfrm>
          <a:off x="16230600" y="107922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104411</xdr:rowOff>
    </xdr:from>
    <xdr:ext cx="405111" cy="259045"/>
    <xdr:sp macro="" textlink="">
      <xdr:nvSpPr>
        <xdr:cNvPr id="529" name="【学校施設】&#10;有形固定資産減価償却率最大値テキスト">
          <a:extLst>
            <a:ext uri="{FF2B5EF4-FFF2-40B4-BE49-F238E27FC236}">
              <a16:creationId xmlns:a16="http://schemas.microsoft.com/office/drawing/2014/main" id="{A2AF22F6-71D7-4A7C-A0B2-8FBF4B99012F}"/>
            </a:ext>
          </a:extLst>
        </xdr:cNvPr>
        <xdr:cNvSpPr txBox="1"/>
      </xdr:nvSpPr>
      <xdr:spPr>
        <a:xfrm>
          <a:off x="16357600" y="936271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55</xdr:row>
      <xdr:rowOff>157734</xdr:rowOff>
    </xdr:from>
    <xdr:to>
      <xdr:col>86</xdr:col>
      <xdr:colOff>25400</xdr:colOff>
      <xdr:row>55</xdr:row>
      <xdr:rowOff>157734</xdr:rowOff>
    </xdr:to>
    <xdr:cxnSp macro="">
      <xdr:nvCxnSpPr>
        <xdr:cNvPr id="530" name="直線コネクタ 529">
          <a:extLst>
            <a:ext uri="{FF2B5EF4-FFF2-40B4-BE49-F238E27FC236}">
              <a16:creationId xmlns:a16="http://schemas.microsoft.com/office/drawing/2014/main" id="{1813C25A-3040-4DC7-85E1-B98F0037F437}"/>
            </a:ext>
          </a:extLst>
        </xdr:cNvPr>
        <xdr:cNvCxnSpPr/>
      </xdr:nvCxnSpPr>
      <xdr:spPr>
        <a:xfrm>
          <a:off x="16230600" y="95874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59</xdr:row>
      <xdr:rowOff>37355</xdr:rowOff>
    </xdr:from>
    <xdr:ext cx="405111" cy="259045"/>
    <xdr:sp macro="" textlink="">
      <xdr:nvSpPr>
        <xdr:cNvPr id="531" name="【学校施設】&#10;有形固定資産減価償却率平均値テキスト">
          <a:extLst>
            <a:ext uri="{FF2B5EF4-FFF2-40B4-BE49-F238E27FC236}">
              <a16:creationId xmlns:a16="http://schemas.microsoft.com/office/drawing/2014/main" id="{C1704585-FED2-4B40-A50F-CCE910D56293}"/>
            </a:ext>
          </a:extLst>
        </xdr:cNvPr>
        <xdr:cNvSpPr txBox="1"/>
      </xdr:nvSpPr>
      <xdr:spPr>
        <a:xfrm>
          <a:off x="16357600" y="1015290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58928</xdr:rowOff>
    </xdr:from>
    <xdr:to>
      <xdr:col>85</xdr:col>
      <xdr:colOff>177800</xdr:colOff>
      <xdr:row>59</xdr:row>
      <xdr:rowOff>160528</xdr:rowOff>
    </xdr:to>
    <xdr:sp macro="" textlink="">
      <xdr:nvSpPr>
        <xdr:cNvPr id="532" name="フローチャート: 判断 531">
          <a:extLst>
            <a:ext uri="{FF2B5EF4-FFF2-40B4-BE49-F238E27FC236}">
              <a16:creationId xmlns:a16="http://schemas.microsoft.com/office/drawing/2014/main" id="{3C61E416-52A4-4DE0-9C39-8916E5DF9C79}"/>
            </a:ext>
          </a:extLst>
        </xdr:cNvPr>
        <xdr:cNvSpPr/>
      </xdr:nvSpPr>
      <xdr:spPr>
        <a:xfrm>
          <a:off x="16268700" y="101744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59</xdr:row>
      <xdr:rowOff>24638</xdr:rowOff>
    </xdr:from>
    <xdr:to>
      <xdr:col>81</xdr:col>
      <xdr:colOff>101600</xdr:colOff>
      <xdr:row>59</xdr:row>
      <xdr:rowOff>126238</xdr:rowOff>
    </xdr:to>
    <xdr:sp macro="" textlink="">
      <xdr:nvSpPr>
        <xdr:cNvPr id="533" name="フローチャート: 判断 532">
          <a:extLst>
            <a:ext uri="{FF2B5EF4-FFF2-40B4-BE49-F238E27FC236}">
              <a16:creationId xmlns:a16="http://schemas.microsoft.com/office/drawing/2014/main" id="{EF45C3F4-2B00-42EE-9D3B-7248E853AFDC}"/>
            </a:ext>
          </a:extLst>
        </xdr:cNvPr>
        <xdr:cNvSpPr/>
      </xdr:nvSpPr>
      <xdr:spPr>
        <a:xfrm>
          <a:off x="15430500" y="101401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59</xdr:row>
      <xdr:rowOff>22352</xdr:rowOff>
    </xdr:from>
    <xdr:to>
      <xdr:col>76</xdr:col>
      <xdr:colOff>165100</xdr:colOff>
      <xdr:row>59</xdr:row>
      <xdr:rowOff>123952</xdr:rowOff>
    </xdr:to>
    <xdr:sp macro="" textlink="">
      <xdr:nvSpPr>
        <xdr:cNvPr id="534" name="フローチャート: 判断 533">
          <a:extLst>
            <a:ext uri="{FF2B5EF4-FFF2-40B4-BE49-F238E27FC236}">
              <a16:creationId xmlns:a16="http://schemas.microsoft.com/office/drawing/2014/main" id="{1DB3411D-8775-4A24-9100-01BCD939EA8D}"/>
            </a:ext>
          </a:extLst>
        </xdr:cNvPr>
        <xdr:cNvSpPr/>
      </xdr:nvSpPr>
      <xdr:spPr>
        <a:xfrm>
          <a:off x="14541500" y="101379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58</xdr:row>
      <xdr:rowOff>159512</xdr:rowOff>
    </xdr:from>
    <xdr:to>
      <xdr:col>72</xdr:col>
      <xdr:colOff>38100</xdr:colOff>
      <xdr:row>59</xdr:row>
      <xdr:rowOff>89662</xdr:rowOff>
    </xdr:to>
    <xdr:sp macro="" textlink="">
      <xdr:nvSpPr>
        <xdr:cNvPr id="535" name="フローチャート: 判断 534">
          <a:extLst>
            <a:ext uri="{FF2B5EF4-FFF2-40B4-BE49-F238E27FC236}">
              <a16:creationId xmlns:a16="http://schemas.microsoft.com/office/drawing/2014/main" id="{8FD97188-DD36-4EC8-9E9C-E2AD1FC36BD6}"/>
            </a:ext>
          </a:extLst>
        </xdr:cNvPr>
        <xdr:cNvSpPr/>
      </xdr:nvSpPr>
      <xdr:spPr>
        <a:xfrm>
          <a:off x="13652500" y="101036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58</xdr:row>
      <xdr:rowOff>141224</xdr:rowOff>
    </xdr:from>
    <xdr:to>
      <xdr:col>67</xdr:col>
      <xdr:colOff>101600</xdr:colOff>
      <xdr:row>59</xdr:row>
      <xdr:rowOff>71374</xdr:rowOff>
    </xdr:to>
    <xdr:sp macro="" textlink="">
      <xdr:nvSpPr>
        <xdr:cNvPr id="536" name="フローチャート: 判断 535">
          <a:extLst>
            <a:ext uri="{FF2B5EF4-FFF2-40B4-BE49-F238E27FC236}">
              <a16:creationId xmlns:a16="http://schemas.microsoft.com/office/drawing/2014/main" id="{4CEB3695-494A-4C75-8453-6CCEE09B1348}"/>
            </a:ext>
          </a:extLst>
        </xdr:cNvPr>
        <xdr:cNvSpPr/>
      </xdr:nvSpPr>
      <xdr:spPr>
        <a:xfrm>
          <a:off x="12763500" y="100853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537" name="テキスト ボックス 536">
          <a:extLst>
            <a:ext uri="{FF2B5EF4-FFF2-40B4-BE49-F238E27FC236}">
              <a16:creationId xmlns:a16="http://schemas.microsoft.com/office/drawing/2014/main" id="{F00F3F6D-C595-401C-91C2-8CEE2A09856E}"/>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538" name="テキスト ボックス 537">
          <a:extLst>
            <a:ext uri="{FF2B5EF4-FFF2-40B4-BE49-F238E27FC236}">
              <a16:creationId xmlns:a16="http://schemas.microsoft.com/office/drawing/2014/main" id="{58E0B620-19FA-406F-91CF-B0D79417B806}"/>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539" name="テキスト ボックス 538">
          <a:extLst>
            <a:ext uri="{FF2B5EF4-FFF2-40B4-BE49-F238E27FC236}">
              <a16:creationId xmlns:a16="http://schemas.microsoft.com/office/drawing/2014/main" id="{89777984-9D82-4867-B6A5-A58B45DA208A}"/>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540" name="テキスト ボックス 539">
          <a:extLst>
            <a:ext uri="{FF2B5EF4-FFF2-40B4-BE49-F238E27FC236}">
              <a16:creationId xmlns:a16="http://schemas.microsoft.com/office/drawing/2014/main" id="{1DCA925E-965A-4E44-B3CB-D7F2C5ADBE67}"/>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541" name="テキスト ボックス 540">
          <a:extLst>
            <a:ext uri="{FF2B5EF4-FFF2-40B4-BE49-F238E27FC236}">
              <a16:creationId xmlns:a16="http://schemas.microsoft.com/office/drawing/2014/main" id="{EA32BA5B-0DDD-472E-AB52-500824E8AB40}"/>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150368</xdr:rowOff>
    </xdr:from>
    <xdr:to>
      <xdr:col>85</xdr:col>
      <xdr:colOff>177800</xdr:colOff>
      <xdr:row>58</xdr:row>
      <xdr:rowOff>80518</xdr:rowOff>
    </xdr:to>
    <xdr:sp macro="" textlink="">
      <xdr:nvSpPr>
        <xdr:cNvPr id="542" name="楕円 541">
          <a:extLst>
            <a:ext uri="{FF2B5EF4-FFF2-40B4-BE49-F238E27FC236}">
              <a16:creationId xmlns:a16="http://schemas.microsoft.com/office/drawing/2014/main" id="{90AE51CA-733F-4385-9365-6940B9C41D1B}"/>
            </a:ext>
          </a:extLst>
        </xdr:cNvPr>
        <xdr:cNvSpPr/>
      </xdr:nvSpPr>
      <xdr:spPr>
        <a:xfrm>
          <a:off x="16268700" y="99230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57</xdr:row>
      <xdr:rowOff>1795</xdr:rowOff>
    </xdr:from>
    <xdr:ext cx="405111" cy="259045"/>
    <xdr:sp macro="" textlink="">
      <xdr:nvSpPr>
        <xdr:cNvPr id="543" name="【学校施設】&#10;有形固定資産減価償却率該当値テキスト">
          <a:extLst>
            <a:ext uri="{FF2B5EF4-FFF2-40B4-BE49-F238E27FC236}">
              <a16:creationId xmlns:a16="http://schemas.microsoft.com/office/drawing/2014/main" id="{436F1341-72C4-48B3-8C08-9DCE1ABEAFCA}"/>
            </a:ext>
          </a:extLst>
        </xdr:cNvPr>
        <xdr:cNvSpPr txBox="1"/>
      </xdr:nvSpPr>
      <xdr:spPr>
        <a:xfrm>
          <a:off x="16357600" y="977444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61</xdr:row>
      <xdr:rowOff>111506</xdr:rowOff>
    </xdr:from>
    <xdr:to>
      <xdr:col>81</xdr:col>
      <xdr:colOff>101600</xdr:colOff>
      <xdr:row>62</xdr:row>
      <xdr:rowOff>41656</xdr:rowOff>
    </xdr:to>
    <xdr:sp macro="" textlink="">
      <xdr:nvSpPr>
        <xdr:cNvPr id="544" name="楕円 543">
          <a:extLst>
            <a:ext uri="{FF2B5EF4-FFF2-40B4-BE49-F238E27FC236}">
              <a16:creationId xmlns:a16="http://schemas.microsoft.com/office/drawing/2014/main" id="{A90A2BFB-9139-46F4-B791-7B3A9EAC921F}"/>
            </a:ext>
          </a:extLst>
        </xdr:cNvPr>
        <xdr:cNvSpPr/>
      </xdr:nvSpPr>
      <xdr:spPr>
        <a:xfrm>
          <a:off x="15430500" y="105699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58</xdr:row>
      <xdr:rowOff>29718</xdr:rowOff>
    </xdr:from>
    <xdr:to>
      <xdr:col>85</xdr:col>
      <xdr:colOff>127000</xdr:colOff>
      <xdr:row>61</xdr:row>
      <xdr:rowOff>162306</xdr:rowOff>
    </xdr:to>
    <xdr:cxnSp macro="">
      <xdr:nvCxnSpPr>
        <xdr:cNvPr id="545" name="直線コネクタ 544">
          <a:extLst>
            <a:ext uri="{FF2B5EF4-FFF2-40B4-BE49-F238E27FC236}">
              <a16:creationId xmlns:a16="http://schemas.microsoft.com/office/drawing/2014/main" id="{D29437FC-7751-4DD5-A61D-23AD851AD322}"/>
            </a:ext>
          </a:extLst>
        </xdr:cNvPr>
        <xdr:cNvCxnSpPr/>
      </xdr:nvCxnSpPr>
      <xdr:spPr>
        <a:xfrm flipV="1">
          <a:off x="15481300" y="9973818"/>
          <a:ext cx="838200" cy="6469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61</xdr:row>
      <xdr:rowOff>79502</xdr:rowOff>
    </xdr:from>
    <xdr:to>
      <xdr:col>76</xdr:col>
      <xdr:colOff>165100</xdr:colOff>
      <xdr:row>62</xdr:row>
      <xdr:rowOff>9652</xdr:rowOff>
    </xdr:to>
    <xdr:sp macro="" textlink="">
      <xdr:nvSpPr>
        <xdr:cNvPr id="546" name="楕円 545">
          <a:extLst>
            <a:ext uri="{FF2B5EF4-FFF2-40B4-BE49-F238E27FC236}">
              <a16:creationId xmlns:a16="http://schemas.microsoft.com/office/drawing/2014/main" id="{A5E792FF-D679-480C-BA9C-E08EBBBC7E07}"/>
            </a:ext>
          </a:extLst>
        </xdr:cNvPr>
        <xdr:cNvSpPr/>
      </xdr:nvSpPr>
      <xdr:spPr>
        <a:xfrm>
          <a:off x="14541500" y="105379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61</xdr:row>
      <xdr:rowOff>130302</xdr:rowOff>
    </xdr:from>
    <xdr:to>
      <xdr:col>81</xdr:col>
      <xdr:colOff>50800</xdr:colOff>
      <xdr:row>61</xdr:row>
      <xdr:rowOff>162306</xdr:rowOff>
    </xdr:to>
    <xdr:cxnSp macro="">
      <xdr:nvCxnSpPr>
        <xdr:cNvPr id="547" name="直線コネクタ 546">
          <a:extLst>
            <a:ext uri="{FF2B5EF4-FFF2-40B4-BE49-F238E27FC236}">
              <a16:creationId xmlns:a16="http://schemas.microsoft.com/office/drawing/2014/main" id="{40D0B6B0-4939-4644-8A25-F1C8D84E4CC2}"/>
            </a:ext>
          </a:extLst>
        </xdr:cNvPr>
        <xdr:cNvCxnSpPr/>
      </xdr:nvCxnSpPr>
      <xdr:spPr>
        <a:xfrm>
          <a:off x="14592300" y="10588752"/>
          <a:ext cx="889000" cy="320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61</xdr:row>
      <xdr:rowOff>58928</xdr:rowOff>
    </xdr:from>
    <xdr:to>
      <xdr:col>72</xdr:col>
      <xdr:colOff>38100</xdr:colOff>
      <xdr:row>61</xdr:row>
      <xdr:rowOff>160528</xdr:rowOff>
    </xdr:to>
    <xdr:sp macro="" textlink="">
      <xdr:nvSpPr>
        <xdr:cNvPr id="548" name="楕円 547">
          <a:extLst>
            <a:ext uri="{FF2B5EF4-FFF2-40B4-BE49-F238E27FC236}">
              <a16:creationId xmlns:a16="http://schemas.microsoft.com/office/drawing/2014/main" id="{54B6D6AD-079C-4460-9F7D-73A8BF5DA1B1}"/>
            </a:ext>
          </a:extLst>
        </xdr:cNvPr>
        <xdr:cNvSpPr/>
      </xdr:nvSpPr>
      <xdr:spPr>
        <a:xfrm>
          <a:off x="13652500" y="105173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61</xdr:row>
      <xdr:rowOff>109728</xdr:rowOff>
    </xdr:from>
    <xdr:to>
      <xdr:col>76</xdr:col>
      <xdr:colOff>114300</xdr:colOff>
      <xdr:row>61</xdr:row>
      <xdr:rowOff>130302</xdr:rowOff>
    </xdr:to>
    <xdr:cxnSp macro="">
      <xdr:nvCxnSpPr>
        <xdr:cNvPr id="549" name="直線コネクタ 548">
          <a:extLst>
            <a:ext uri="{FF2B5EF4-FFF2-40B4-BE49-F238E27FC236}">
              <a16:creationId xmlns:a16="http://schemas.microsoft.com/office/drawing/2014/main" id="{4C7D3960-3BD5-49B8-9B1F-5630544EED73}"/>
            </a:ext>
          </a:extLst>
        </xdr:cNvPr>
        <xdr:cNvCxnSpPr/>
      </xdr:nvCxnSpPr>
      <xdr:spPr>
        <a:xfrm>
          <a:off x="13703300" y="10568178"/>
          <a:ext cx="889000" cy="205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61</xdr:row>
      <xdr:rowOff>47498</xdr:rowOff>
    </xdr:from>
    <xdr:to>
      <xdr:col>67</xdr:col>
      <xdr:colOff>101600</xdr:colOff>
      <xdr:row>61</xdr:row>
      <xdr:rowOff>149098</xdr:rowOff>
    </xdr:to>
    <xdr:sp macro="" textlink="">
      <xdr:nvSpPr>
        <xdr:cNvPr id="550" name="楕円 549">
          <a:extLst>
            <a:ext uri="{FF2B5EF4-FFF2-40B4-BE49-F238E27FC236}">
              <a16:creationId xmlns:a16="http://schemas.microsoft.com/office/drawing/2014/main" id="{23D543BB-D87F-4C90-B743-0A25BD9DF7B9}"/>
            </a:ext>
          </a:extLst>
        </xdr:cNvPr>
        <xdr:cNvSpPr/>
      </xdr:nvSpPr>
      <xdr:spPr>
        <a:xfrm>
          <a:off x="12763500" y="105059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61</xdr:row>
      <xdr:rowOff>98298</xdr:rowOff>
    </xdr:from>
    <xdr:to>
      <xdr:col>71</xdr:col>
      <xdr:colOff>177800</xdr:colOff>
      <xdr:row>61</xdr:row>
      <xdr:rowOff>109728</xdr:rowOff>
    </xdr:to>
    <xdr:cxnSp macro="">
      <xdr:nvCxnSpPr>
        <xdr:cNvPr id="551" name="直線コネクタ 550">
          <a:extLst>
            <a:ext uri="{FF2B5EF4-FFF2-40B4-BE49-F238E27FC236}">
              <a16:creationId xmlns:a16="http://schemas.microsoft.com/office/drawing/2014/main" id="{EDB4EBC1-54D6-41BC-A191-7F50517F5E48}"/>
            </a:ext>
          </a:extLst>
        </xdr:cNvPr>
        <xdr:cNvCxnSpPr/>
      </xdr:nvCxnSpPr>
      <xdr:spPr>
        <a:xfrm>
          <a:off x="12814300" y="10556748"/>
          <a:ext cx="889000" cy="11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57</xdr:row>
      <xdr:rowOff>142765</xdr:rowOff>
    </xdr:from>
    <xdr:ext cx="405111" cy="259045"/>
    <xdr:sp macro="" textlink="">
      <xdr:nvSpPr>
        <xdr:cNvPr id="552" name="n_1aveValue【学校施設】&#10;有形固定資産減価償却率">
          <a:extLst>
            <a:ext uri="{FF2B5EF4-FFF2-40B4-BE49-F238E27FC236}">
              <a16:creationId xmlns:a16="http://schemas.microsoft.com/office/drawing/2014/main" id="{F1737841-76CB-4C19-80E9-358A05C545C8}"/>
            </a:ext>
          </a:extLst>
        </xdr:cNvPr>
        <xdr:cNvSpPr txBox="1"/>
      </xdr:nvSpPr>
      <xdr:spPr>
        <a:xfrm>
          <a:off x="15266044" y="991541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57</xdr:row>
      <xdr:rowOff>140479</xdr:rowOff>
    </xdr:from>
    <xdr:ext cx="405111" cy="259045"/>
    <xdr:sp macro="" textlink="">
      <xdr:nvSpPr>
        <xdr:cNvPr id="553" name="n_2aveValue【学校施設】&#10;有形固定資産減価償却率">
          <a:extLst>
            <a:ext uri="{FF2B5EF4-FFF2-40B4-BE49-F238E27FC236}">
              <a16:creationId xmlns:a16="http://schemas.microsoft.com/office/drawing/2014/main" id="{41726032-D03D-48E2-881B-D2DBF85CD090}"/>
            </a:ext>
          </a:extLst>
        </xdr:cNvPr>
        <xdr:cNvSpPr txBox="1"/>
      </xdr:nvSpPr>
      <xdr:spPr>
        <a:xfrm>
          <a:off x="14389744" y="991312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57</xdr:row>
      <xdr:rowOff>106189</xdr:rowOff>
    </xdr:from>
    <xdr:ext cx="405111" cy="259045"/>
    <xdr:sp macro="" textlink="">
      <xdr:nvSpPr>
        <xdr:cNvPr id="554" name="n_3aveValue【学校施設】&#10;有形固定資産減価償却率">
          <a:extLst>
            <a:ext uri="{FF2B5EF4-FFF2-40B4-BE49-F238E27FC236}">
              <a16:creationId xmlns:a16="http://schemas.microsoft.com/office/drawing/2014/main" id="{2F157A6C-2F3B-41C0-BEE1-E52038CF3C06}"/>
            </a:ext>
          </a:extLst>
        </xdr:cNvPr>
        <xdr:cNvSpPr txBox="1"/>
      </xdr:nvSpPr>
      <xdr:spPr>
        <a:xfrm>
          <a:off x="13500744" y="98788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57</xdr:row>
      <xdr:rowOff>87901</xdr:rowOff>
    </xdr:from>
    <xdr:ext cx="405111" cy="259045"/>
    <xdr:sp macro="" textlink="">
      <xdr:nvSpPr>
        <xdr:cNvPr id="555" name="n_4aveValue【学校施設】&#10;有形固定資産減価償却率">
          <a:extLst>
            <a:ext uri="{FF2B5EF4-FFF2-40B4-BE49-F238E27FC236}">
              <a16:creationId xmlns:a16="http://schemas.microsoft.com/office/drawing/2014/main" id="{15DB65B9-D743-4AB6-BEF9-1C29C361F9F2}"/>
            </a:ext>
          </a:extLst>
        </xdr:cNvPr>
        <xdr:cNvSpPr txBox="1"/>
      </xdr:nvSpPr>
      <xdr:spPr>
        <a:xfrm>
          <a:off x="12611744" y="98605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62</xdr:row>
      <xdr:rowOff>32783</xdr:rowOff>
    </xdr:from>
    <xdr:ext cx="405111" cy="259045"/>
    <xdr:sp macro="" textlink="">
      <xdr:nvSpPr>
        <xdr:cNvPr id="556" name="n_1mainValue【学校施設】&#10;有形固定資産減価償却率">
          <a:extLst>
            <a:ext uri="{FF2B5EF4-FFF2-40B4-BE49-F238E27FC236}">
              <a16:creationId xmlns:a16="http://schemas.microsoft.com/office/drawing/2014/main" id="{B429CFA0-CA0E-45C1-B5D9-EFBB90C0AF7E}"/>
            </a:ext>
          </a:extLst>
        </xdr:cNvPr>
        <xdr:cNvSpPr txBox="1"/>
      </xdr:nvSpPr>
      <xdr:spPr>
        <a:xfrm>
          <a:off x="15266044" y="106626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62</xdr:row>
      <xdr:rowOff>779</xdr:rowOff>
    </xdr:from>
    <xdr:ext cx="405111" cy="259045"/>
    <xdr:sp macro="" textlink="">
      <xdr:nvSpPr>
        <xdr:cNvPr id="557" name="n_2mainValue【学校施設】&#10;有形固定資産減価償却率">
          <a:extLst>
            <a:ext uri="{FF2B5EF4-FFF2-40B4-BE49-F238E27FC236}">
              <a16:creationId xmlns:a16="http://schemas.microsoft.com/office/drawing/2014/main" id="{D27842CA-16CE-4E46-BD62-FD8581F8C848}"/>
            </a:ext>
          </a:extLst>
        </xdr:cNvPr>
        <xdr:cNvSpPr txBox="1"/>
      </xdr:nvSpPr>
      <xdr:spPr>
        <a:xfrm>
          <a:off x="14389744" y="106306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61</xdr:row>
      <xdr:rowOff>151655</xdr:rowOff>
    </xdr:from>
    <xdr:ext cx="405111" cy="259045"/>
    <xdr:sp macro="" textlink="">
      <xdr:nvSpPr>
        <xdr:cNvPr id="558" name="n_3mainValue【学校施設】&#10;有形固定資産減価償却率">
          <a:extLst>
            <a:ext uri="{FF2B5EF4-FFF2-40B4-BE49-F238E27FC236}">
              <a16:creationId xmlns:a16="http://schemas.microsoft.com/office/drawing/2014/main" id="{DFEAB51F-1E6C-40AC-8C6D-EBB653338008}"/>
            </a:ext>
          </a:extLst>
        </xdr:cNvPr>
        <xdr:cNvSpPr txBox="1"/>
      </xdr:nvSpPr>
      <xdr:spPr>
        <a:xfrm>
          <a:off x="13500744" y="1061010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61</xdr:row>
      <xdr:rowOff>140225</xdr:rowOff>
    </xdr:from>
    <xdr:ext cx="405111" cy="259045"/>
    <xdr:sp macro="" textlink="">
      <xdr:nvSpPr>
        <xdr:cNvPr id="559" name="n_4mainValue【学校施設】&#10;有形固定資産減価償却率">
          <a:extLst>
            <a:ext uri="{FF2B5EF4-FFF2-40B4-BE49-F238E27FC236}">
              <a16:creationId xmlns:a16="http://schemas.microsoft.com/office/drawing/2014/main" id="{DD05E09D-95AC-481E-B359-FC8E2E15C3E1}"/>
            </a:ext>
          </a:extLst>
        </xdr:cNvPr>
        <xdr:cNvSpPr txBox="1"/>
      </xdr:nvSpPr>
      <xdr:spPr>
        <a:xfrm>
          <a:off x="12611744" y="1059867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560" name="正方形/長方形 559">
          <a:extLst>
            <a:ext uri="{FF2B5EF4-FFF2-40B4-BE49-F238E27FC236}">
              <a16:creationId xmlns:a16="http://schemas.microsoft.com/office/drawing/2014/main" id="{C0D910FB-83C5-4228-8E6A-5C8202C9AB9C}"/>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561" name="正方形/長方形 560">
          <a:extLst>
            <a:ext uri="{FF2B5EF4-FFF2-40B4-BE49-F238E27FC236}">
              <a16:creationId xmlns:a16="http://schemas.microsoft.com/office/drawing/2014/main" id="{9737DFAE-6476-44C2-8018-81A46FB49F7D}"/>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562" name="正方形/長方形 561">
          <a:extLst>
            <a:ext uri="{FF2B5EF4-FFF2-40B4-BE49-F238E27FC236}">
              <a16:creationId xmlns:a16="http://schemas.microsoft.com/office/drawing/2014/main" id="{29F6B93E-AF8A-4E6D-B9A4-884548492115}"/>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563" name="正方形/長方形 562">
          <a:extLst>
            <a:ext uri="{FF2B5EF4-FFF2-40B4-BE49-F238E27FC236}">
              <a16:creationId xmlns:a16="http://schemas.microsoft.com/office/drawing/2014/main" id="{512DFA7A-ED5A-4D46-8B0E-8F85ED1C0F10}"/>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564" name="正方形/長方形 563">
          <a:extLst>
            <a:ext uri="{FF2B5EF4-FFF2-40B4-BE49-F238E27FC236}">
              <a16:creationId xmlns:a16="http://schemas.microsoft.com/office/drawing/2014/main" id="{D90D8E15-B475-4224-9897-326FCAFE111F}"/>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565" name="正方形/長方形 564">
          <a:extLst>
            <a:ext uri="{FF2B5EF4-FFF2-40B4-BE49-F238E27FC236}">
              <a16:creationId xmlns:a16="http://schemas.microsoft.com/office/drawing/2014/main" id="{BECE6B13-17CA-41FC-87A4-9AC273874C90}"/>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566" name="正方形/長方形 565">
          <a:extLst>
            <a:ext uri="{FF2B5EF4-FFF2-40B4-BE49-F238E27FC236}">
              <a16:creationId xmlns:a16="http://schemas.microsoft.com/office/drawing/2014/main" id="{BF0A1ADE-B453-4A64-8874-FA7AF6FF7CCB}"/>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567" name="正方形/長方形 566">
          <a:extLst>
            <a:ext uri="{FF2B5EF4-FFF2-40B4-BE49-F238E27FC236}">
              <a16:creationId xmlns:a16="http://schemas.microsoft.com/office/drawing/2014/main" id="{2B55FC70-12D1-4789-85A6-41DBB25BA83A}"/>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568" name="テキスト ボックス 567">
          <a:extLst>
            <a:ext uri="{FF2B5EF4-FFF2-40B4-BE49-F238E27FC236}">
              <a16:creationId xmlns:a16="http://schemas.microsoft.com/office/drawing/2014/main" id="{FC216932-099C-403F-8A50-B9F57E59252D}"/>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69" name="直線コネクタ 568">
          <a:extLst>
            <a:ext uri="{FF2B5EF4-FFF2-40B4-BE49-F238E27FC236}">
              <a16:creationId xmlns:a16="http://schemas.microsoft.com/office/drawing/2014/main" id="{746D65F2-6324-4B08-95B8-A2DBB8AC8D01}"/>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65</xdr:row>
      <xdr:rowOff>143527</xdr:rowOff>
    </xdr:from>
    <xdr:ext cx="467179" cy="259045"/>
    <xdr:sp macro="" textlink="">
      <xdr:nvSpPr>
        <xdr:cNvPr id="570" name="テキスト ボックス 569">
          <a:extLst>
            <a:ext uri="{FF2B5EF4-FFF2-40B4-BE49-F238E27FC236}">
              <a16:creationId xmlns:a16="http://schemas.microsoft.com/office/drawing/2014/main" id="{A93292D0-6DB8-432B-97D2-F23D10A0190B}"/>
            </a:ext>
          </a:extLst>
        </xdr:cNvPr>
        <xdr:cNvSpPr txBox="1"/>
      </xdr:nvSpPr>
      <xdr:spPr>
        <a:xfrm>
          <a:off x="17820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63</xdr:row>
      <xdr:rowOff>57150</xdr:rowOff>
    </xdr:to>
    <xdr:cxnSp macro="">
      <xdr:nvCxnSpPr>
        <xdr:cNvPr id="571" name="直線コネクタ 570">
          <a:extLst>
            <a:ext uri="{FF2B5EF4-FFF2-40B4-BE49-F238E27FC236}">
              <a16:creationId xmlns:a16="http://schemas.microsoft.com/office/drawing/2014/main" id="{5A7261DF-9188-4DE8-96DB-713F2FC6540D}"/>
            </a:ext>
          </a:extLst>
        </xdr:cNvPr>
        <xdr:cNvCxnSpPr/>
      </xdr:nvCxnSpPr>
      <xdr:spPr>
        <a:xfrm>
          <a:off x="18288000" y="1085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62</xdr:row>
      <xdr:rowOff>86377</xdr:rowOff>
    </xdr:from>
    <xdr:ext cx="467179" cy="259045"/>
    <xdr:sp macro="" textlink="">
      <xdr:nvSpPr>
        <xdr:cNvPr id="572" name="テキスト ボックス 571">
          <a:extLst>
            <a:ext uri="{FF2B5EF4-FFF2-40B4-BE49-F238E27FC236}">
              <a16:creationId xmlns:a16="http://schemas.microsoft.com/office/drawing/2014/main" id="{D08E0668-A658-4896-93E2-4BF90D83EF75}"/>
            </a:ext>
          </a:extLst>
        </xdr:cNvPr>
        <xdr:cNvSpPr txBox="1"/>
      </xdr:nvSpPr>
      <xdr:spPr>
        <a:xfrm>
          <a:off x="17820821" y="107162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0</xdr:rowOff>
    </xdr:from>
    <xdr:to>
      <xdr:col>120</xdr:col>
      <xdr:colOff>114300</xdr:colOff>
      <xdr:row>60</xdr:row>
      <xdr:rowOff>0</xdr:rowOff>
    </xdr:to>
    <xdr:cxnSp macro="">
      <xdr:nvCxnSpPr>
        <xdr:cNvPr id="573" name="直線コネクタ 572">
          <a:extLst>
            <a:ext uri="{FF2B5EF4-FFF2-40B4-BE49-F238E27FC236}">
              <a16:creationId xmlns:a16="http://schemas.microsoft.com/office/drawing/2014/main" id="{F48382E6-41FB-4DC9-8D0E-F3F83EA7CEDC}"/>
            </a:ext>
          </a:extLst>
        </xdr:cNvPr>
        <xdr:cNvCxnSpPr/>
      </xdr:nvCxnSpPr>
      <xdr:spPr>
        <a:xfrm>
          <a:off x="18288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59</xdr:row>
      <xdr:rowOff>29227</xdr:rowOff>
    </xdr:from>
    <xdr:ext cx="467179" cy="259045"/>
    <xdr:sp macro="" textlink="">
      <xdr:nvSpPr>
        <xdr:cNvPr id="574" name="テキスト ボックス 573">
          <a:extLst>
            <a:ext uri="{FF2B5EF4-FFF2-40B4-BE49-F238E27FC236}">
              <a16:creationId xmlns:a16="http://schemas.microsoft.com/office/drawing/2014/main" id="{1C9A25D4-1D9E-4AC2-B813-F54703ED82B3}"/>
            </a:ext>
          </a:extLst>
        </xdr:cNvPr>
        <xdr:cNvSpPr txBox="1"/>
      </xdr:nvSpPr>
      <xdr:spPr>
        <a:xfrm>
          <a:off x="17820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114300</xdr:rowOff>
    </xdr:from>
    <xdr:to>
      <xdr:col>120</xdr:col>
      <xdr:colOff>114300</xdr:colOff>
      <xdr:row>56</xdr:row>
      <xdr:rowOff>114300</xdr:rowOff>
    </xdr:to>
    <xdr:cxnSp macro="">
      <xdr:nvCxnSpPr>
        <xdr:cNvPr id="575" name="直線コネクタ 574">
          <a:extLst>
            <a:ext uri="{FF2B5EF4-FFF2-40B4-BE49-F238E27FC236}">
              <a16:creationId xmlns:a16="http://schemas.microsoft.com/office/drawing/2014/main" id="{32D6FAD6-EAE6-4DF3-A054-50E41089459D}"/>
            </a:ext>
          </a:extLst>
        </xdr:cNvPr>
        <xdr:cNvCxnSpPr/>
      </xdr:nvCxnSpPr>
      <xdr:spPr>
        <a:xfrm>
          <a:off x="18288000" y="971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55</xdr:row>
      <xdr:rowOff>143527</xdr:rowOff>
    </xdr:from>
    <xdr:ext cx="467179" cy="259045"/>
    <xdr:sp macro="" textlink="">
      <xdr:nvSpPr>
        <xdr:cNvPr id="576" name="テキスト ボックス 575">
          <a:extLst>
            <a:ext uri="{FF2B5EF4-FFF2-40B4-BE49-F238E27FC236}">
              <a16:creationId xmlns:a16="http://schemas.microsoft.com/office/drawing/2014/main" id="{6810FF2F-2196-49CB-B968-8C2633CA2917}"/>
            </a:ext>
          </a:extLst>
        </xdr:cNvPr>
        <xdr:cNvSpPr txBox="1"/>
      </xdr:nvSpPr>
      <xdr:spPr>
        <a:xfrm>
          <a:off x="17820821" y="95732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77" name="直線コネクタ 576">
          <a:extLst>
            <a:ext uri="{FF2B5EF4-FFF2-40B4-BE49-F238E27FC236}">
              <a16:creationId xmlns:a16="http://schemas.microsoft.com/office/drawing/2014/main" id="{0DDDB747-6F73-4F53-B41E-B14A8477E265}"/>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578" name="テキスト ボックス 577">
          <a:extLst>
            <a:ext uri="{FF2B5EF4-FFF2-40B4-BE49-F238E27FC236}">
              <a16:creationId xmlns:a16="http://schemas.microsoft.com/office/drawing/2014/main" id="{F25B1723-0DCA-4264-93AF-8E3C63DC7457}"/>
            </a:ext>
          </a:extLst>
        </xdr:cNvPr>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79" name="【学校施設】&#10;一人当たり面積グラフ枠">
          <a:extLst>
            <a:ext uri="{FF2B5EF4-FFF2-40B4-BE49-F238E27FC236}">
              <a16:creationId xmlns:a16="http://schemas.microsoft.com/office/drawing/2014/main" id="{F71080D0-05CC-44B6-8D45-6DD463C571B6}"/>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56</xdr:row>
      <xdr:rowOff>138874</xdr:rowOff>
    </xdr:from>
    <xdr:to>
      <xdr:col>116</xdr:col>
      <xdr:colOff>62864</xdr:colOff>
      <xdr:row>63</xdr:row>
      <xdr:rowOff>101156</xdr:rowOff>
    </xdr:to>
    <xdr:cxnSp macro="">
      <xdr:nvCxnSpPr>
        <xdr:cNvPr id="580" name="直線コネクタ 579">
          <a:extLst>
            <a:ext uri="{FF2B5EF4-FFF2-40B4-BE49-F238E27FC236}">
              <a16:creationId xmlns:a16="http://schemas.microsoft.com/office/drawing/2014/main" id="{3A4B28D2-17EF-457C-AA10-75C21A3C6E0F}"/>
            </a:ext>
          </a:extLst>
        </xdr:cNvPr>
        <xdr:cNvCxnSpPr/>
      </xdr:nvCxnSpPr>
      <xdr:spPr>
        <a:xfrm flipV="1">
          <a:off x="22160864" y="9740074"/>
          <a:ext cx="0" cy="116243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104983</xdr:rowOff>
    </xdr:from>
    <xdr:ext cx="469744" cy="259045"/>
    <xdr:sp macro="" textlink="">
      <xdr:nvSpPr>
        <xdr:cNvPr id="581" name="【学校施設】&#10;一人当たり面積最小値テキスト">
          <a:extLst>
            <a:ext uri="{FF2B5EF4-FFF2-40B4-BE49-F238E27FC236}">
              <a16:creationId xmlns:a16="http://schemas.microsoft.com/office/drawing/2014/main" id="{2242CC80-C5EF-41ED-80AF-73FC2D58ACFA}"/>
            </a:ext>
          </a:extLst>
        </xdr:cNvPr>
        <xdr:cNvSpPr txBox="1"/>
      </xdr:nvSpPr>
      <xdr:spPr>
        <a:xfrm>
          <a:off x="22199600" y="109063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0.923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63</xdr:row>
      <xdr:rowOff>101156</xdr:rowOff>
    </xdr:from>
    <xdr:to>
      <xdr:col>116</xdr:col>
      <xdr:colOff>152400</xdr:colOff>
      <xdr:row>63</xdr:row>
      <xdr:rowOff>101156</xdr:rowOff>
    </xdr:to>
    <xdr:cxnSp macro="">
      <xdr:nvCxnSpPr>
        <xdr:cNvPr id="582" name="直線コネクタ 581">
          <a:extLst>
            <a:ext uri="{FF2B5EF4-FFF2-40B4-BE49-F238E27FC236}">
              <a16:creationId xmlns:a16="http://schemas.microsoft.com/office/drawing/2014/main" id="{19D9931D-BE77-473D-B561-041CC21371DC}"/>
            </a:ext>
          </a:extLst>
        </xdr:cNvPr>
        <xdr:cNvCxnSpPr/>
      </xdr:nvCxnSpPr>
      <xdr:spPr>
        <a:xfrm>
          <a:off x="22072600" y="109025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55</xdr:row>
      <xdr:rowOff>85551</xdr:rowOff>
    </xdr:from>
    <xdr:ext cx="469744" cy="259045"/>
    <xdr:sp macro="" textlink="">
      <xdr:nvSpPr>
        <xdr:cNvPr id="583" name="【学校施設】&#10;一人当たり面積最大値テキスト">
          <a:extLst>
            <a:ext uri="{FF2B5EF4-FFF2-40B4-BE49-F238E27FC236}">
              <a16:creationId xmlns:a16="http://schemas.microsoft.com/office/drawing/2014/main" id="{1B121F33-13B7-453A-B91C-C5AFD2103117}"/>
            </a:ext>
          </a:extLst>
        </xdr:cNvPr>
        <xdr:cNvSpPr txBox="1"/>
      </xdr:nvSpPr>
      <xdr:spPr>
        <a:xfrm>
          <a:off x="22199600" y="95153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56</xdr:row>
      <xdr:rowOff>138874</xdr:rowOff>
    </xdr:from>
    <xdr:to>
      <xdr:col>116</xdr:col>
      <xdr:colOff>152400</xdr:colOff>
      <xdr:row>56</xdr:row>
      <xdr:rowOff>138874</xdr:rowOff>
    </xdr:to>
    <xdr:cxnSp macro="">
      <xdr:nvCxnSpPr>
        <xdr:cNvPr id="584" name="直線コネクタ 583">
          <a:extLst>
            <a:ext uri="{FF2B5EF4-FFF2-40B4-BE49-F238E27FC236}">
              <a16:creationId xmlns:a16="http://schemas.microsoft.com/office/drawing/2014/main" id="{0AF1612A-6D5F-4DDD-A7A2-9DA84F4A2606}"/>
            </a:ext>
          </a:extLst>
        </xdr:cNvPr>
        <xdr:cNvCxnSpPr/>
      </xdr:nvCxnSpPr>
      <xdr:spPr>
        <a:xfrm>
          <a:off x="22072600" y="974007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60</xdr:row>
      <xdr:rowOff>73804</xdr:rowOff>
    </xdr:from>
    <xdr:ext cx="469744" cy="259045"/>
    <xdr:sp macro="" textlink="">
      <xdr:nvSpPr>
        <xdr:cNvPr id="585" name="【学校施設】&#10;一人当たり面積平均値テキスト">
          <a:extLst>
            <a:ext uri="{FF2B5EF4-FFF2-40B4-BE49-F238E27FC236}">
              <a16:creationId xmlns:a16="http://schemas.microsoft.com/office/drawing/2014/main" id="{1A18E534-606A-4DC6-9BA6-EDEE67399A7B}"/>
            </a:ext>
          </a:extLst>
        </xdr:cNvPr>
        <xdr:cNvSpPr txBox="1"/>
      </xdr:nvSpPr>
      <xdr:spPr>
        <a:xfrm>
          <a:off x="22199600" y="1036080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61</xdr:row>
      <xdr:rowOff>50927</xdr:rowOff>
    </xdr:from>
    <xdr:to>
      <xdr:col>116</xdr:col>
      <xdr:colOff>114300</xdr:colOff>
      <xdr:row>61</xdr:row>
      <xdr:rowOff>152527</xdr:rowOff>
    </xdr:to>
    <xdr:sp macro="" textlink="">
      <xdr:nvSpPr>
        <xdr:cNvPr id="586" name="フローチャート: 判断 585">
          <a:extLst>
            <a:ext uri="{FF2B5EF4-FFF2-40B4-BE49-F238E27FC236}">
              <a16:creationId xmlns:a16="http://schemas.microsoft.com/office/drawing/2014/main" id="{3FFE2ECC-DD78-4C2F-8F29-80ADE0546EB4}"/>
            </a:ext>
          </a:extLst>
        </xdr:cNvPr>
        <xdr:cNvSpPr/>
      </xdr:nvSpPr>
      <xdr:spPr>
        <a:xfrm>
          <a:off x="22110700" y="105093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61</xdr:row>
      <xdr:rowOff>61214</xdr:rowOff>
    </xdr:from>
    <xdr:to>
      <xdr:col>112</xdr:col>
      <xdr:colOff>38100</xdr:colOff>
      <xdr:row>61</xdr:row>
      <xdr:rowOff>162814</xdr:rowOff>
    </xdr:to>
    <xdr:sp macro="" textlink="">
      <xdr:nvSpPr>
        <xdr:cNvPr id="587" name="フローチャート: 判断 586">
          <a:extLst>
            <a:ext uri="{FF2B5EF4-FFF2-40B4-BE49-F238E27FC236}">
              <a16:creationId xmlns:a16="http://schemas.microsoft.com/office/drawing/2014/main" id="{610E2650-41C6-4288-9B4E-AEFDE63CE201}"/>
            </a:ext>
          </a:extLst>
        </xdr:cNvPr>
        <xdr:cNvSpPr/>
      </xdr:nvSpPr>
      <xdr:spPr>
        <a:xfrm>
          <a:off x="21272500" y="105196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61</xdr:row>
      <xdr:rowOff>67501</xdr:rowOff>
    </xdr:from>
    <xdr:to>
      <xdr:col>107</xdr:col>
      <xdr:colOff>101600</xdr:colOff>
      <xdr:row>61</xdr:row>
      <xdr:rowOff>169101</xdr:rowOff>
    </xdr:to>
    <xdr:sp macro="" textlink="">
      <xdr:nvSpPr>
        <xdr:cNvPr id="588" name="フローチャート: 判断 587">
          <a:extLst>
            <a:ext uri="{FF2B5EF4-FFF2-40B4-BE49-F238E27FC236}">
              <a16:creationId xmlns:a16="http://schemas.microsoft.com/office/drawing/2014/main" id="{024AE1B1-557A-4E2B-A8AC-CB587B579330}"/>
            </a:ext>
          </a:extLst>
        </xdr:cNvPr>
        <xdr:cNvSpPr/>
      </xdr:nvSpPr>
      <xdr:spPr>
        <a:xfrm>
          <a:off x="20383500" y="105259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61</xdr:row>
      <xdr:rowOff>57214</xdr:rowOff>
    </xdr:from>
    <xdr:to>
      <xdr:col>102</xdr:col>
      <xdr:colOff>165100</xdr:colOff>
      <xdr:row>61</xdr:row>
      <xdr:rowOff>158814</xdr:rowOff>
    </xdr:to>
    <xdr:sp macro="" textlink="">
      <xdr:nvSpPr>
        <xdr:cNvPr id="589" name="フローチャート: 判断 588">
          <a:extLst>
            <a:ext uri="{FF2B5EF4-FFF2-40B4-BE49-F238E27FC236}">
              <a16:creationId xmlns:a16="http://schemas.microsoft.com/office/drawing/2014/main" id="{D521529A-CFD9-451B-90BB-2F98A315504D}"/>
            </a:ext>
          </a:extLst>
        </xdr:cNvPr>
        <xdr:cNvSpPr/>
      </xdr:nvSpPr>
      <xdr:spPr>
        <a:xfrm>
          <a:off x="19494500" y="105156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61</xdr:row>
      <xdr:rowOff>69786</xdr:rowOff>
    </xdr:from>
    <xdr:to>
      <xdr:col>98</xdr:col>
      <xdr:colOff>38100</xdr:colOff>
      <xdr:row>61</xdr:row>
      <xdr:rowOff>171386</xdr:rowOff>
    </xdr:to>
    <xdr:sp macro="" textlink="">
      <xdr:nvSpPr>
        <xdr:cNvPr id="590" name="フローチャート: 判断 589">
          <a:extLst>
            <a:ext uri="{FF2B5EF4-FFF2-40B4-BE49-F238E27FC236}">
              <a16:creationId xmlns:a16="http://schemas.microsoft.com/office/drawing/2014/main" id="{14068A19-2272-407B-AF71-5E1DD96EF350}"/>
            </a:ext>
          </a:extLst>
        </xdr:cNvPr>
        <xdr:cNvSpPr/>
      </xdr:nvSpPr>
      <xdr:spPr>
        <a:xfrm>
          <a:off x="18605500" y="105282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591" name="テキスト ボックス 590">
          <a:extLst>
            <a:ext uri="{FF2B5EF4-FFF2-40B4-BE49-F238E27FC236}">
              <a16:creationId xmlns:a16="http://schemas.microsoft.com/office/drawing/2014/main" id="{7D94A4B9-5A23-414C-97A1-E193C06D299F}"/>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592" name="テキスト ボックス 591">
          <a:extLst>
            <a:ext uri="{FF2B5EF4-FFF2-40B4-BE49-F238E27FC236}">
              <a16:creationId xmlns:a16="http://schemas.microsoft.com/office/drawing/2014/main" id="{9C6A91FB-A7B2-4C7A-AA6A-5F3151C19812}"/>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593" name="テキスト ボックス 592">
          <a:extLst>
            <a:ext uri="{FF2B5EF4-FFF2-40B4-BE49-F238E27FC236}">
              <a16:creationId xmlns:a16="http://schemas.microsoft.com/office/drawing/2014/main" id="{E9A3BA51-4F21-4C9F-89C9-6B023FD31D46}"/>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594" name="テキスト ボックス 593">
          <a:extLst>
            <a:ext uri="{FF2B5EF4-FFF2-40B4-BE49-F238E27FC236}">
              <a16:creationId xmlns:a16="http://schemas.microsoft.com/office/drawing/2014/main" id="{EDB57474-8137-47E8-8E37-15D77DA854CA}"/>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595" name="テキスト ボックス 594">
          <a:extLst>
            <a:ext uri="{FF2B5EF4-FFF2-40B4-BE49-F238E27FC236}">
              <a16:creationId xmlns:a16="http://schemas.microsoft.com/office/drawing/2014/main" id="{6D074641-1824-4654-A950-24AB82767A34}"/>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61</xdr:row>
      <xdr:rowOff>89789</xdr:rowOff>
    </xdr:from>
    <xdr:to>
      <xdr:col>116</xdr:col>
      <xdr:colOff>114300</xdr:colOff>
      <xdr:row>62</xdr:row>
      <xdr:rowOff>19939</xdr:rowOff>
    </xdr:to>
    <xdr:sp macro="" textlink="">
      <xdr:nvSpPr>
        <xdr:cNvPr id="596" name="楕円 595">
          <a:extLst>
            <a:ext uri="{FF2B5EF4-FFF2-40B4-BE49-F238E27FC236}">
              <a16:creationId xmlns:a16="http://schemas.microsoft.com/office/drawing/2014/main" id="{89A9BF26-A2C2-4F46-9187-B32B783FDFB1}"/>
            </a:ext>
          </a:extLst>
        </xdr:cNvPr>
        <xdr:cNvSpPr/>
      </xdr:nvSpPr>
      <xdr:spPr>
        <a:xfrm>
          <a:off x="22110700" y="105482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61</xdr:row>
      <xdr:rowOff>68216</xdr:rowOff>
    </xdr:from>
    <xdr:ext cx="469744" cy="259045"/>
    <xdr:sp macro="" textlink="">
      <xdr:nvSpPr>
        <xdr:cNvPr id="597" name="【学校施設】&#10;一人当たり面積該当値テキスト">
          <a:extLst>
            <a:ext uri="{FF2B5EF4-FFF2-40B4-BE49-F238E27FC236}">
              <a16:creationId xmlns:a16="http://schemas.microsoft.com/office/drawing/2014/main" id="{BA441C8E-9215-4B94-86BC-ED5198923134}"/>
            </a:ext>
          </a:extLst>
        </xdr:cNvPr>
        <xdr:cNvSpPr txBox="1"/>
      </xdr:nvSpPr>
      <xdr:spPr>
        <a:xfrm>
          <a:off x="22199600" y="105266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62</xdr:row>
      <xdr:rowOff>12636</xdr:rowOff>
    </xdr:from>
    <xdr:to>
      <xdr:col>112</xdr:col>
      <xdr:colOff>38100</xdr:colOff>
      <xdr:row>62</xdr:row>
      <xdr:rowOff>114236</xdr:rowOff>
    </xdr:to>
    <xdr:sp macro="" textlink="">
      <xdr:nvSpPr>
        <xdr:cNvPr id="598" name="楕円 597">
          <a:extLst>
            <a:ext uri="{FF2B5EF4-FFF2-40B4-BE49-F238E27FC236}">
              <a16:creationId xmlns:a16="http://schemas.microsoft.com/office/drawing/2014/main" id="{3BD1EE81-DB33-40F9-A9DE-2E45B449CFB4}"/>
            </a:ext>
          </a:extLst>
        </xdr:cNvPr>
        <xdr:cNvSpPr/>
      </xdr:nvSpPr>
      <xdr:spPr>
        <a:xfrm>
          <a:off x="21272500" y="106425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61</xdr:row>
      <xdr:rowOff>140589</xdr:rowOff>
    </xdr:from>
    <xdr:to>
      <xdr:col>116</xdr:col>
      <xdr:colOff>63500</xdr:colOff>
      <xdr:row>62</xdr:row>
      <xdr:rowOff>63436</xdr:rowOff>
    </xdr:to>
    <xdr:cxnSp macro="">
      <xdr:nvCxnSpPr>
        <xdr:cNvPr id="599" name="直線コネクタ 598">
          <a:extLst>
            <a:ext uri="{FF2B5EF4-FFF2-40B4-BE49-F238E27FC236}">
              <a16:creationId xmlns:a16="http://schemas.microsoft.com/office/drawing/2014/main" id="{AC86AD87-1976-4E30-BD5A-F48B57E04E71}"/>
            </a:ext>
          </a:extLst>
        </xdr:cNvPr>
        <xdr:cNvCxnSpPr/>
      </xdr:nvCxnSpPr>
      <xdr:spPr>
        <a:xfrm flipV="1">
          <a:off x="21323300" y="10599039"/>
          <a:ext cx="838200" cy="942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62</xdr:row>
      <xdr:rowOff>16066</xdr:rowOff>
    </xdr:from>
    <xdr:to>
      <xdr:col>107</xdr:col>
      <xdr:colOff>101600</xdr:colOff>
      <xdr:row>62</xdr:row>
      <xdr:rowOff>117666</xdr:rowOff>
    </xdr:to>
    <xdr:sp macro="" textlink="">
      <xdr:nvSpPr>
        <xdr:cNvPr id="600" name="楕円 599">
          <a:extLst>
            <a:ext uri="{FF2B5EF4-FFF2-40B4-BE49-F238E27FC236}">
              <a16:creationId xmlns:a16="http://schemas.microsoft.com/office/drawing/2014/main" id="{C6BC6C93-8799-4B4B-965E-08DA4AF74D66}"/>
            </a:ext>
          </a:extLst>
        </xdr:cNvPr>
        <xdr:cNvSpPr/>
      </xdr:nvSpPr>
      <xdr:spPr>
        <a:xfrm>
          <a:off x="20383500" y="106459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62</xdr:row>
      <xdr:rowOff>63436</xdr:rowOff>
    </xdr:from>
    <xdr:to>
      <xdr:col>111</xdr:col>
      <xdr:colOff>177800</xdr:colOff>
      <xdr:row>62</xdr:row>
      <xdr:rowOff>66866</xdr:rowOff>
    </xdr:to>
    <xdr:cxnSp macro="">
      <xdr:nvCxnSpPr>
        <xdr:cNvPr id="601" name="直線コネクタ 600">
          <a:extLst>
            <a:ext uri="{FF2B5EF4-FFF2-40B4-BE49-F238E27FC236}">
              <a16:creationId xmlns:a16="http://schemas.microsoft.com/office/drawing/2014/main" id="{93854897-33CF-42AA-82E1-CB6840EF0BD3}"/>
            </a:ext>
          </a:extLst>
        </xdr:cNvPr>
        <xdr:cNvCxnSpPr/>
      </xdr:nvCxnSpPr>
      <xdr:spPr>
        <a:xfrm flipV="1">
          <a:off x="20434300" y="10693336"/>
          <a:ext cx="889000" cy="3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62</xdr:row>
      <xdr:rowOff>19494</xdr:rowOff>
    </xdr:from>
    <xdr:to>
      <xdr:col>102</xdr:col>
      <xdr:colOff>165100</xdr:colOff>
      <xdr:row>62</xdr:row>
      <xdr:rowOff>121094</xdr:rowOff>
    </xdr:to>
    <xdr:sp macro="" textlink="">
      <xdr:nvSpPr>
        <xdr:cNvPr id="602" name="楕円 601">
          <a:extLst>
            <a:ext uri="{FF2B5EF4-FFF2-40B4-BE49-F238E27FC236}">
              <a16:creationId xmlns:a16="http://schemas.microsoft.com/office/drawing/2014/main" id="{0A393CC9-55EA-4B1C-9141-768DB0B85460}"/>
            </a:ext>
          </a:extLst>
        </xdr:cNvPr>
        <xdr:cNvSpPr/>
      </xdr:nvSpPr>
      <xdr:spPr>
        <a:xfrm>
          <a:off x="19494500" y="106493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62</xdr:row>
      <xdr:rowOff>66866</xdr:rowOff>
    </xdr:from>
    <xdr:to>
      <xdr:col>107</xdr:col>
      <xdr:colOff>50800</xdr:colOff>
      <xdr:row>62</xdr:row>
      <xdr:rowOff>70294</xdr:rowOff>
    </xdr:to>
    <xdr:cxnSp macro="">
      <xdr:nvCxnSpPr>
        <xdr:cNvPr id="603" name="直線コネクタ 602">
          <a:extLst>
            <a:ext uri="{FF2B5EF4-FFF2-40B4-BE49-F238E27FC236}">
              <a16:creationId xmlns:a16="http://schemas.microsoft.com/office/drawing/2014/main" id="{812B5783-50C1-4B62-AD5B-299E4F9661FA}"/>
            </a:ext>
          </a:extLst>
        </xdr:cNvPr>
        <xdr:cNvCxnSpPr/>
      </xdr:nvCxnSpPr>
      <xdr:spPr>
        <a:xfrm flipV="1">
          <a:off x="19545300" y="10696766"/>
          <a:ext cx="889000" cy="34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62</xdr:row>
      <xdr:rowOff>26924</xdr:rowOff>
    </xdr:from>
    <xdr:to>
      <xdr:col>98</xdr:col>
      <xdr:colOff>38100</xdr:colOff>
      <xdr:row>62</xdr:row>
      <xdr:rowOff>128524</xdr:rowOff>
    </xdr:to>
    <xdr:sp macro="" textlink="">
      <xdr:nvSpPr>
        <xdr:cNvPr id="604" name="楕円 603">
          <a:extLst>
            <a:ext uri="{FF2B5EF4-FFF2-40B4-BE49-F238E27FC236}">
              <a16:creationId xmlns:a16="http://schemas.microsoft.com/office/drawing/2014/main" id="{DBE68A2D-05AE-4A68-902B-AFF9C68362AC}"/>
            </a:ext>
          </a:extLst>
        </xdr:cNvPr>
        <xdr:cNvSpPr/>
      </xdr:nvSpPr>
      <xdr:spPr>
        <a:xfrm>
          <a:off x="18605500" y="106568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62</xdr:row>
      <xdr:rowOff>70294</xdr:rowOff>
    </xdr:from>
    <xdr:to>
      <xdr:col>102</xdr:col>
      <xdr:colOff>114300</xdr:colOff>
      <xdr:row>62</xdr:row>
      <xdr:rowOff>77724</xdr:rowOff>
    </xdr:to>
    <xdr:cxnSp macro="">
      <xdr:nvCxnSpPr>
        <xdr:cNvPr id="605" name="直線コネクタ 604">
          <a:extLst>
            <a:ext uri="{FF2B5EF4-FFF2-40B4-BE49-F238E27FC236}">
              <a16:creationId xmlns:a16="http://schemas.microsoft.com/office/drawing/2014/main" id="{22465817-A928-4732-83E7-FCB8C8A9733F}"/>
            </a:ext>
          </a:extLst>
        </xdr:cNvPr>
        <xdr:cNvCxnSpPr/>
      </xdr:nvCxnSpPr>
      <xdr:spPr>
        <a:xfrm flipV="1">
          <a:off x="18656300" y="10700194"/>
          <a:ext cx="889000" cy="7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60</xdr:row>
      <xdr:rowOff>7891</xdr:rowOff>
    </xdr:from>
    <xdr:ext cx="469744" cy="259045"/>
    <xdr:sp macro="" textlink="">
      <xdr:nvSpPr>
        <xdr:cNvPr id="606" name="n_1aveValue【学校施設】&#10;一人当たり面積">
          <a:extLst>
            <a:ext uri="{FF2B5EF4-FFF2-40B4-BE49-F238E27FC236}">
              <a16:creationId xmlns:a16="http://schemas.microsoft.com/office/drawing/2014/main" id="{AFFF7353-03AD-4740-A5FD-2C1D1BE2FC6F}"/>
            </a:ext>
          </a:extLst>
        </xdr:cNvPr>
        <xdr:cNvSpPr txBox="1"/>
      </xdr:nvSpPr>
      <xdr:spPr>
        <a:xfrm>
          <a:off x="21075727" y="102948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60</xdr:row>
      <xdr:rowOff>14178</xdr:rowOff>
    </xdr:from>
    <xdr:ext cx="469744" cy="259045"/>
    <xdr:sp macro="" textlink="">
      <xdr:nvSpPr>
        <xdr:cNvPr id="607" name="n_2aveValue【学校施設】&#10;一人当たり面積">
          <a:extLst>
            <a:ext uri="{FF2B5EF4-FFF2-40B4-BE49-F238E27FC236}">
              <a16:creationId xmlns:a16="http://schemas.microsoft.com/office/drawing/2014/main" id="{6889403F-1B6B-447C-9954-8C32278A0D46}"/>
            </a:ext>
          </a:extLst>
        </xdr:cNvPr>
        <xdr:cNvSpPr txBox="1"/>
      </xdr:nvSpPr>
      <xdr:spPr>
        <a:xfrm>
          <a:off x="20199427" y="103011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60</xdr:row>
      <xdr:rowOff>3891</xdr:rowOff>
    </xdr:from>
    <xdr:ext cx="469744" cy="259045"/>
    <xdr:sp macro="" textlink="">
      <xdr:nvSpPr>
        <xdr:cNvPr id="608" name="n_3aveValue【学校施設】&#10;一人当たり面積">
          <a:extLst>
            <a:ext uri="{FF2B5EF4-FFF2-40B4-BE49-F238E27FC236}">
              <a16:creationId xmlns:a16="http://schemas.microsoft.com/office/drawing/2014/main" id="{AE9E003E-13A3-4A7B-9772-59770E2775EE}"/>
            </a:ext>
          </a:extLst>
        </xdr:cNvPr>
        <xdr:cNvSpPr txBox="1"/>
      </xdr:nvSpPr>
      <xdr:spPr>
        <a:xfrm>
          <a:off x="19310427" y="102908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60</xdr:row>
      <xdr:rowOff>16463</xdr:rowOff>
    </xdr:from>
    <xdr:ext cx="469744" cy="259045"/>
    <xdr:sp macro="" textlink="">
      <xdr:nvSpPr>
        <xdr:cNvPr id="609" name="n_4aveValue【学校施設】&#10;一人当たり面積">
          <a:extLst>
            <a:ext uri="{FF2B5EF4-FFF2-40B4-BE49-F238E27FC236}">
              <a16:creationId xmlns:a16="http://schemas.microsoft.com/office/drawing/2014/main" id="{9E85F888-74F5-4806-9F32-452578645819}"/>
            </a:ext>
          </a:extLst>
        </xdr:cNvPr>
        <xdr:cNvSpPr txBox="1"/>
      </xdr:nvSpPr>
      <xdr:spPr>
        <a:xfrm>
          <a:off x="18421427" y="103034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62</xdr:row>
      <xdr:rowOff>105363</xdr:rowOff>
    </xdr:from>
    <xdr:ext cx="469744" cy="259045"/>
    <xdr:sp macro="" textlink="">
      <xdr:nvSpPr>
        <xdr:cNvPr id="610" name="n_1mainValue【学校施設】&#10;一人当たり面積">
          <a:extLst>
            <a:ext uri="{FF2B5EF4-FFF2-40B4-BE49-F238E27FC236}">
              <a16:creationId xmlns:a16="http://schemas.microsoft.com/office/drawing/2014/main" id="{52485B83-68F9-44AF-BE6D-8F08B218766C}"/>
            </a:ext>
          </a:extLst>
        </xdr:cNvPr>
        <xdr:cNvSpPr txBox="1"/>
      </xdr:nvSpPr>
      <xdr:spPr>
        <a:xfrm>
          <a:off x="21075727" y="107352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62</xdr:row>
      <xdr:rowOff>108793</xdr:rowOff>
    </xdr:from>
    <xdr:ext cx="469744" cy="259045"/>
    <xdr:sp macro="" textlink="">
      <xdr:nvSpPr>
        <xdr:cNvPr id="611" name="n_2mainValue【学校施設】&#10;一人当たり面積">
          <a:extLst>
            <a:ext uri="{FF2B5EF4-FFF2-40B4-BE49-F238E27FC236}">
              <a16:creationId xmlns:a16="http://schemas.microsoft.com/office/drawing/2014/main" id="{1ED066DA-1E86-43BD-A89D-09B1A298F698}"/>
            </a:ext>
          </a:extLst>
        </xdr:cNvPr>
        <xdr:cNvSpPr txBox="1"/>
      </xdr:nvSpPr>
      <xdr:spPr>
        <a:xfrm>
          <a:off x="20199427" y="107386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62</xdr:row>
      <xdr:rowOff>112221</xdr:rowOff>
    </xdr:from>
    <xdr:ext cx="469744" cy="259045"/>
    <xdr:sp macro="" textlink="">
      <xdr:nvSpPr>
        <xdr:cNvPr id="612" name="n_3mainValue【学校施設】&#10;一人当たり面積">
          <a:extLst>
            <a:ext uri="{FF2B5EF4-FFF2-40B4-BE49-F238E27FC236}">
              <a16:creationId xmlns:a16="http://schemas.microsoft.com/office/drawing/2014/main" id="{83908971-C3FD-4B03-B0BC-9C4C08000C63}"/>
            </a:ext>
          </a:extLst>
        </xdr:cNvPr>
        <xdr:cNvSpPr txBox="1"/>
      </xdr:nvSpPr>
      <xdr:spPr>
        <a:xfrm>
          <a:off x="19310427" y="107421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62</xdr:row>
      <xdr:rowOff>119651</xdr:rowOff>
    </xdr:from>
    <xdr:ext cx="469744" cy="259045"/>
    <xdr:sp macro="" textlink="">
      <xdr:nvSpPr>
        <xdr:cNvPr id="613" name="n_4mainValue【学校施設】&#10;一人当たり面積">
          <a:extLst>
            <a:ext uri="{FF2B5EF4-FFF2-40B4-BE49-F238E27FC236}">
              <a16:creationId xmlns:a16="http://schemas.microsoft.com/office/drawing/2014/main" id="{2EFD986E-FEDC-443B-896B-44EDD67E6EEF}"/>
            </a:ext>
          </a:extLst>
        </xdr:cNvPr>
        <xdr:cNvSpPr txBox="1"/>
      </xdr:nvSpPr>
      <xdr:spPr>
        <a:xfrm>
          <a:off x="18421427" y="107495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614" name="正方形/長方形 613">
          <a:extLst>
            <a:ext uri="{FF2B5EF4-FFF2-40B4-BE49-F238E27FC236}">
              <a16:creationId xmlns:a16="http://schemas.microsoft.com/office/drawing/2014/main" id="{DCD52FDA-42D6-411F-A789-7F2E9538ACD3}"/>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615" name="正方形/長方形 614">
          <a:extLst>
            <a:ext uri="{FF2B5EF4-FFF2-40B4-BE49-F238E27FC236}">
              <a16:creationId xmlns:a16="http://schemas.microsoft.com/office/drawing/2014/main" id="{5C046C1D-85B4-487E-A157-E42F2ABDC872}"/>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616" name="正方形/長方形 615">
          <a:extLst>
            <a:ext uri="{FF2B5EF4-FFF2-40B4-BE49-F238E27FC236}">
              <a16:creationId xmlns:a16="http://schemas.microsoft.com/office/drawing/2014/main" id="{FF983D9D-E88C-48E9-962D-5E344547378C}"/>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617" name="正方形/長方形 616">
          <a:extLst>
            <a:ext uri="{FF2B5EF4-FFF2-40B4-BE49-F238E27FC236}">
              <a16:creationId xmlns:a16="http://schemas.microsoft.com/office/drawing/2014/main" id="{A59FF689-52CE-444D-BD18-E3C5CB568EF4}"/>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618" name="正方形/長方形 617">
          <a:extLst>
            <a:ext uri="{FF2B5EF4-FFF2-40B4-BE49-F238E27FC236}">
              <a16:creationId xmlns:a16="http://schemas.microsoft.com/office/drawing/2014/main" id="{78AD5BD8-0305-4271-8A80-905633859D1D}"/>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619" name="正方形/長方形 618">
          <a:extLst>
            <a:ext uri="{FF2B5EF4-FFF2-40B4-BE49-F238E27FC236}">
              <a16:creationId xmlns:a16="http://schemas.microsoft.com/office/drawing/2014/main" id="{1E466310-2B7F-4DB7-A19B-5695DEA690D2}"/>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620" name="正方形/長方形 619">
          <a:extLst>
            <a:ext uri="{FF2B5EF4-FFF2-40B4-BE49-F238E27FC236}">
              <a16:creationId xmlns:a16="http://schemas.microsoft.com/office/drawing/2014/main" id="{14408F19-85A7-427D-947C-73C35EDDD9B0}"/>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621" name="正方形/長方形 620">
          <a:extLst>
            <a:ext uri="{FF2B5EF4-FFF2-40B4-BE49-F238E27FC236}">
              <a16:creationId xmlns:a16="http://schemas.microsoft.com/office/drawing/2014/main" id="{D7B4F677-BDB4-449C-950D-3D20F66D1C40}"/>
            </a:ext>
          </a:extLst>
        </xdr:cNvPr>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622" name="テキスト ボックス 621">
          <a:extLst>
            <a:ext uri="{FF2B5EF4-FFF2-40B4-BE49-F238E27FC236}">
              <a16:creationId xmlns:a16="http://schemas.microsoft.com/office/drawing/2014/main" id="{69927D51-0CBF-4674-9016-111265BD5E56}"/>
            </a:ext>
          </a:extLst>
        </xdr:cNvPr>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623" name="直線コネクタ 622">
          <a:extLst>
            <a:ext uri="{FF2B5EF4-FFF2-40B4-BE49-F238E27FC236}">
              <a16:creationId xmlns:a16="http://schemas.microsoft.com/office/drawing/2014/main" id="{E5258B73-94F0-465B-8382-3552D73B4674}"/>
            </a:ext>
          </a:extLst>
        </xdr:cNvPr>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88</xdr:row>
      <xdr:rowOff>10177</xdr:rowOff>
    </xdr:from>
    <xdr:ext cx="467179" cy="259045"/>
    <xdr:sp macro="" textlink="">
      <xdr:nvSpPr>
        <xdr:cNvPr id="624" name="テキスト ボックス 623">
          <a:extLst>
            <a:ext uri="{FF2B5EF4-FFF2-40B4-BE49-F238E27FC236}">
              <a16:creationId xmlns:a16="http://schemas.microsoft.com/office/drawing/2014/main" id="{41F7D778-859A-42E3-9759-7EE23015DBF9}"/>
            </a:ext>
          </a:extLst>
        </xdr:cNvPr>
        <xdr:cNvSpPr txBox="1"/>
      </xdr:nvSpPr>
      <xdr:spPr>
        <a:xfrm>
          <a:off x="11978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168729</xdr:rowOff>
    </xdr:from>
    <xdr:to>
      <xdr:col>89</xdr:col>
      <xdr:colOff>177800</xdr:colOff>
      <xdr:row>86</xdr:row>
      <xdr:rowOff>168729</xdr:rowOff>
    </xdr:to>
    <xdr:cxnSp macro="">
      <xdr:nvCxnSpPr>
        <xdr:cNvPr id="625" name="直線コネクタ 624">
          <a:extLst>
            <a:ext uri="{FF2B5EF4-FFF2-40B4-BE49-F238E27FC236}">
              <a16:creationId xmlns:a16="http://schemas.microsoft.com/office/drawing/2014/main" id="{9F639BF2-25D4-4876-A45B-F4A09D578127}"/>
            </a:ext>
          </a:extLst>
        </xdr:cNvPr>
        <xdr:cNvCxnSpPr/>
      </xdr:nvCxnSpPr>
      <xdr:spPr>
        <a:xfrm>
          <a:off x="12446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86</xdr:row>
      <xdr:rowOff>26506</xdr:rowOff>
    </xdr:from>
    <xdr:ext cx="467179" cy="259045"/>
    <xdr:sp macro="" textlink="">
      <xdr:nvSpPr>
        <xdr:cNvPr id="626" name="テキスト ボックス 625">
          <a:extLst>
            <a:ext uri="{FF2B5EF4-FFF2-40B4-BE49-F238E27FC236}">
              <a16:creationId xmlns:a16="http://schemas.microsoft.com/office/drawing/2014/main" id="{5D55F47C-08D0-4192-BBC6-46EBFFF1417E}"/>
            </a:ext>
          </a:extLst>
        </xdr:cNvPr>
        <xdr:cNvSpPr txBox="1"/>
      </xdr:nvSpPr>
      <xdr:spPr>
        <a:xfrm>
          <a:off x="11978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85</xdr:row>
      <xdr:rowOff>13607</xdr:rowOff>
    </xdr:from>
    <xdr:to>
      <xdr:col>89</xdr:col>
      <xdr:colOff>177800</xdr:colOff>
      <xdr:row>85</xdr:row>
      <xdr:rowOff>13607</xdr:rowOff>
    </xdr:to>
    <xdr:cxnSp macro="">
      <xdr:nvCxnSpPr>
        <xdr:cNvPr id="627" name="直線コネクタ 626">
          <a:extLst>
            <a:ext uri="{FF2B5EF4-FFF2-40B4-BE49-F238E27FC236}">
              <a16:creationId xmlns:a16="http://schemas.microsoft.com/office/drawing/2014/main" id="{7E8B4ADF-052D-473B-A4DD-7F399EC3D321}"/>
            </a:ext>
          </a:extLst>
        </xdr:cNvPr>
        <xdr:cNvCxnSpPr/>
      </xdr:nvCxnSpPr>
      <xdr:spPr>
        <a:xfrm>
          <a:off x="12446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84</xdr:row>
      <xdr:rowOff>42834</xdr:rowOff>
    </xdr:from>
    <xdr:ext cx="403059" cy="259045"/>
    <xdr:sp macro="" textlink="">
      <xdr:nvSpPr>
        <xdr:cNvPr id="628" name="テキスト ボックス 627">
          <a:extLst>
            <a:ext uri="{FF2B5EF4-FFF2-40B4-BE49-F238E27FC236}">
              <a16:creationId xmlns:a16="http://schemas.microsoft.com/office/drawing/2014/main" id="{C17A66CF-C915-4334-9FF7-AB68D26E07F1}"/>
            </a:ext>
          </a:extLst>
        </xdr:cNvPr>
        <xdr:cNvSpPr txBox="1"/>
      </xdr:nvSpPr>
      <xdr:spPr>
        <a:xfrm>
          <a:off x="12042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29936</xdr:rowOff>
    </xdr:from>
    <xdr:to>
      <xdr:col>89</xdr:col>
      <xdr:colOff>177800</xdr:colOff>
      <xdr:row>83</xdr:row>
      <xdr:rowOff>29936</xdr:rowOff>
    </xdr:to>
    <xdr:cxnSp macro="">
      <xdr:nvCxnSpPr>
        <xdr:cNvPr id="629" name="直線コネクタ 628">
          <a:extLst>
            <a:ext uri="{FF2B5EF4-FFF2-40B4-BE49-F238E27FC236}">
              <a16:creationId xmlns:a16="http://schemas.microsoft.com/office/drawing/2014/main" id="{C2CABC8C-CA4E-42AE-97B8-E64D2EDFECA0}"/>
            </a:ext>
          </a:extLst>
        </xdr:cNvPr>
        <xdr:cNvCxnSpPr/>
      </xdr:nvCxnSpPr>
      <xdr:spPr>
        <a:xfrm>
          <a:off x="12446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82</xdr:row>
      <xdr:rowOff>59163</xdr:rowOff>
    </xdr:from>
    <xdr:ext cx="403059" cy="259045"/>
    <xdr:sp macro="" textlink="">
      <xdr:nvSpPr>
        <xdr:cNvPr id="630" name="テキスト ボックス 629">
          <a:extLst>
            <a:ext uri="{FF2B5EF4-FFF2-40B4-BE49-F238E27FC236}">
              <a16:creationId xmlns:a16="http://schemas.microsoft.com/office/drawing/2014/main" id="{C21ED0F5-7079-4833-A1B5-F435BABBAB6D}"/>
            </a:ext>
          </a:extLst>
        </xdr:cNvPr>
        <xdr:cNvSpPr txBox="1"/>
      </xdr:nvSpPr>
      <xdr:spPr>
        <a:xfrm>
          <a:off x="12042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46264</xdr:rowOff>
    </xdr:from>
    <xdr:to>
      <xdr:col>89</xdr:col>
      <xdr:colOff>177800</xdr:colOff>
      <xdr:row>81</xdr:row>
      <xdr:rowOff>46264</xdr:rowOff>
    </xdr:to>
    <xdr:cxnSp macro="">
      <xdr:nvCxnSpPr>
        <xdr:cNvPr id="631" name="直線コネクタ 630">
          <a:extLst>
            <a:ext uri="{FF2B5EF4-FFF2-40B4-BE49-F238E27FC236}">
              <a16:creationId xmlns:a16="http://schemas.microsoft.com/office/drawing/2014/main" id="{321CDA78-AD4E-42B1-96EA-6D2622DC5589}"/>
            </a:ext>
          </a:extLst>
        </xdr:cNvPr>
        <xdr:cNvCxnSpPr/>
      </xdr:nvCxnSpPr>
      <xdr:spPr>
        <a:xfrm>
          <a:off x="12446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80</xdr:row>
      <xdr:rowOff>75491</xdr:rowOff>
    </xdr:from>
    <xdr:ext cx="403059" cy="259045"/>
    <xdr:sp macro="" textlink="">
      <xdr:nvSpPr>
        <xdr:cNvPr id="632" name="テキスト ボックス 631">
          <a:extLst>
            <a:ext uri="{FF2B5EF4-FFF2-40B4-BE49-F238E27FC236}">
              <a16:creationId xmlns:a16="http://schemas.microsoft.com/office/drawing/2014/main" id="{6A8DDFEA-AB6E-40F2-BB0B-03B20887FA29}"/>
            </a:ext>
          </a:extLst>
        </xdr:cNvPr>
        <xdr:cNvSpPr txBox="1"/>
      </xdr:nvSpPr>
      <xdr:spPr>
        <a:xfrm>
          <a:off x="12042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79</xdr:row>
      <xdr:rowOff>62593</xdr:rowOff>
    </xdr:from>
    <xdr:to>
      <xdr:col>89</xdr:col>
      <xdr:colOff>177800</xdr:colOff>
      <xdr:row>79</xdr:row>
      <xdr:rowOff>62593</xdr:rowOff>
    </xdr:to>
    <xdr:cxnSp macro="">
      <xdr:nvCxnSpPr>
        <xdr:cNvPr id="633" name="直線コネクタ 632">
          <a:extLst>
            <a:ext uri="{FF2B5EF4-FFF2-40B4-BE49-F238E27FC236}">
              <a16:creationId xmlns:a16="http://schemas.microsoft.com/office/drawing/2014/main" id="{E56BB371-8230-4F46-9B27-30E54682B5CE}"/>
            </a:ext>
          </a:extLst>
        </xdr:cNvPr>
        <xdr:cNvCxnSpPr/>
      </xdr:nvCxnSpPr>
      <xdr:spPr>
        <a:xfrm>
          <a:off x="12446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78</xdr:row>
      <xdr:rowOff>91820</xdr:rowOff>
    </xdr:from>
    <xdr:ext cx="403059" cy="259045"/>
    <xdr:sp macro="" textlink="">
      <xdr:nvSpPr>
        <xdr:cNvPr id="634" name="テキスト ボックス 633">
          <a:extLst>
            <a:ext uri="{FF2B5EF4-FFF2-40B4-BE49-F238E27FC236}">
              <a16:creationId xmlns:a16="http://schemas.microsoft.com/office/drawing/2014/main" id="{D320D26C-EC0D-41A8-8561-DB980BE424FF}"/>
            </a:ext>
          </a:extLst>
        </xdr:cNvPr>
        <xdr:cNvSpPr txBox="1"/>
      </xdr:nvSpPr>
      <xdr:spPr>
        <a:xfrm>
          <a:off x="12042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78921</xdr:rowOff>
    </xdr:from>
    <xdr:to>
      <xdr:col>89</xdr:col>
      <xdr:colOff>177800</xdr:colOff>
      <xdr:row>77</xdr:row>
      <xdr:rowOff>78921</xdr:rowOff>
    </xdr:to>
    <xdr:cxnSp macro="">
      <xdr:nvCxnSpPr>
        <xdr:cNvPr id="635" name="直線コネクタ 634">
          <a:extLst>
            <a:ext uri="{FF2B5EF4-FFF2-40B4-BE49-F238E27FC236}">
              <a16:creationId xmlns:a16="http://schemas.microsoft.com/office/drawing/2014/main" id="{2F79DFCC-4488-4124-BE1C-E74DD9BEF478}"/>
            </a:ext>
          </a:extLst>
        </xdr:cNvPr>
        <xdr:cNvCxnSpPr/>
      </xdr:nvCxnSpPr>
      <xdr:spPr>
        <a:xfrm>
          <a:off x="12446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76</xdr:row>
      <xdr:rowOff>108148</xdr:rowOff>
    </xdr:from>
    <xdr:ext cx="338939" cy="259045"/>
    <xdr:sp macro="" textlink="">
      <xdr:nvSpPr>
        <xdr:cNvPr id="636" name="テキスト ボックス 635">
          <a:extLst>
            <a:ext uri="{FF2B5EF4-FFF2-40B4-BE49-F238E27FC236}">
              <a16:creationId xmlns:a16="http://schemas.microsoft.com/office/drawing/2014/main" id="{B7DE54E5-490E-4AB2-97D7-5EE05D32C3D2}"/>
            </a:ext>
          </a:extLst>
        </xdr:cNvPr>
        <xdr:cNvSpPr txBox="1"/>
      </xdr:nvSpPr>
      <xdr:spPr>
        <a:xfrm>
          <a:off x="12107061" y="1313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637" name="直線コネクタ 636">
          <a:extLst>
            <a:ext uri="{FF2B5EF4-FFF2-40B4-BE49-F238E27FC236}">
              <a16:creationId xmlns:a16="http://schemas.microsoft.com/office/drawing/2014/main" id="{0EDDA064-2B93-4CF7-9BC1-D5863D95E040}"/>
            </a:ext>
          </a:extLst>
        </xdr:cNvPr>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75</xdr:row>
      <xdr:rowOff>95250</xdr:rowOff>
    </xdr:from>
    <xdr:to>
      <xdr:col>90</xdr:col>
      <xdr:colOff>25400</xdr:colOff>
      <xdr:row>88</xdr:row>
      <xdr:rowOff>152400</xdr:rowOff>
    </xdr:to>
    <xdr:sp macro="" textlink="">
      <xdr:nvSpPr>
        <xdr:cNvPr id="638" name="【児童館】&#10;有形固定資産減価償却率グラフ枠">
          <a:extLst>
            <a:ext uri="{FF2B5EF4-FFF2-40B4-BE49-F238E27FC236}">
              <a16:creationId xmlns:a16="http://schemas.microsoft.com/office/drawing/2014/main" id="{CE266961-D40E-474E-A848-6C3547DAF8A6}"/>
            </a:ext>
          </a:extLst>
        </xdr:cNvPr>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78</xdr:row>
      <xdr:rowOff>108313</xdr:rowOff>
    </xdr:from>
    <xdr:to>
      <xdr:col>85</xdr:col>
      <xdr:colOff>126364</xdr:colOff>
      <xdr:row>86</xdr:row>
      <xdr:rowOff>168729</xdr:rowOff>
    </xdr:to>
    <xdr:cxnSp macro="">
      <xdr:nvCxnSpPr>
        <xdr:cNvPr id="639" name="直線コネクタ 638">
          <a:extLst>
            <a:ext uri="{FF2B5EF4-FFF2-40B4-BE49-F238E27FC236}">
              <a16:creationId xmlns:a16="http://schemas.microsoft.com/office/drawing/2014/main" id="{4E2AD9C1-9602-4C32-A9E8-DB66A500C85F}"/>
            </a:ext>
          </a:extLst>
        </xdr:cNvPr>
        <xdr:cNvCxnSpPr/>
      </xdr:nvCxnSpPr>
      <xdr:spPr>
        <a:xfrm flipV="1">
          <a:off x="16318864" y="13481413"/>
          <a:ext cx="0" cy="14320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87</xdr:row>
      <xdr:rowOff>1106</xdr:rowOff>
    </xdr:from>
    <xdr:ext cx="469744" cy="259045"/>
    <xdr:sp macro="" textlink="">
      <xdr:nvSpPr>
        <xdr:cNvPr id="640" name="【児童館】&#10;有形固定資産減価償却率最小値テキスト">
          <a:extLst>
            <a:ext uri="{FF2B5EF4-FFF2-40B4-BE49-F238E27FC236}">
              <a16:creationId xmlns:a16="http://schemas.microsoft.com/office/drawing/2014/main" id="{66543D85-458C-4DB3-BE89-DC20A8A385F4}"/>
            </a:ext>
          </a:extLst>
        </xdr:cNvPr>
        <xdr:cNvSpPr txBox="1"/>
      </xdr:nvSpPr>
      <xdr:spPr>
        <a:xfrm>
          <a:off x="16357600" y="1491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168729</xdr:rowOff>
    </xdr:from>
    <xdr:to>
      <xdr:col>86</xdr:col>
      <xdr:colOff>25400</xdr:colOff>
      <xdr:row>86</xdr:row>
      <xdr:rowOff>168729</xdr:rowOff>
    </xdr:to>
    <xdr:cxnSp macro="">
      <xdr:nvCxnSpPr>
        <xdr:cNvPr id="641" name="直線コネクタ 640">
          <a:extLst>
            <a:ext uri="{FF2B5EF4-FFF2-40B4-BE49-F238E27FC236}">
              <a16:creationId xmlns:a16="http://schemas.microsoft.com/office/drawing/2014/main" id="{59395571-F7E4-41CA-A6ED-74EA894EE088}"/>
            </a:ext>
          </a:extLst>
        </xdr:cNvPr>
        <xdr:cNvCxnSpPr/>
      </xdr:nvCxnSpPr>
      <xdr:spPr>
        <a:xfrm>
          <a:off x="16230600" y="1491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77</xdr:row>
      <xdr:rowOff>54990</xdr:rowOff>
    </xdr:from>
    <xdr:ext cx="405111" cy="259045"/>
    <xdr:sp macro="" textlink="">
      <xdr:nvSpPr>
        <xdr:cNvPr id="642" name="【児童館】&#10;有形固定資産減価償却率最大値テキスト">
          <a:extLst>
            <a:ext uri="{FF2B5EF4-FFF2-40B4-BE49-F238E27FC236}">
              <a16:creationId xmlns:a16="http://schemas.microsoft.com/office/drawing/2014/main" id="{AF6C47E2-DF62-4DF8-91FC-12030286C80D}"/>
            </a:ext>
          </a:extLst>
        </xdr:cNvPr>
        <xdr:cNvSpPr txBox="1"/>
      </xdr:nvSpPr>
      <xdr:spPr>
        <a:xfrm>
          <a:off x="16357600" y="132566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108313</xdr:rowOff>
    </xdr:from>
    <xdr:to>
      <xdr:col>86</xdr:col>
      <xdr:colOff>25400</xdr:colOff>
      <xdr:row>78</xdr:row>
      <xdr:rowOff>108313</xdr:rowOff>
    </xdr:to>
    <xdr:cxnSp macro="">
      <xdr:nvCxnSpPr>
        <xdr:cNvPr id="643" name="直線コネクタ 642">
          <a:extLst>
            <a:ext uri="{FF2B5EF4-FFF2-40B4-BE49-F238E27FC236}">
              <a16:creationId xmlns:a16="http://schemas.microsoft.com/office/drawing/2014/main" id="{F96B7250-D329-40BE-A6E2-6BD566126C62}"/>
            </a:ext>
          </a:extLst>
        </xdr:cNvPr>
        <xdr:cNvCxnSpPr/>
      </xdr:nvCxnSpPr>
      <xdr:spPr>
        <a:xfrm>
          <a:off x="16230600" y="134814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81</xdr:row>
      <xdr:rowOff>33038</xdr:rowOff>
    </xdr:from>
    <xdr:ext cx="405111" cy="259045"/>
    <xdr:sp macro="" textlink="">
      <xdr:nvSpPr>
        <xdr:cNvPr id="644" name="【児童館】&#10;有形固定資産減価償却率平均値テキスト">
          <a:extLst>
            <a:ext uri="{FF2B5EF4-FFF2-40B4-BE49-F238E27FC236}">
              <a16:creationId xmlns:a16="http://schemas.microsoft.com/office/drawing/2014/main" id="{FA6C598E-4FC9-49DB-B240-FB2C443342AB}"/>
            </a:ext>
          </a:extLst>
        </xdr:cNvPr>
        <xdr:cNvSpPr txBox="1"/>
      </xdr:nvSpPr>
      <xdr:spPr>
        <a:xfrm>
          <a:off x="16357600" y="1392048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82</xdr:row>
      <xdr:rowOff>10161</xdr:rowOff>
    </xdr:from>
    <xdr:to>
      <xdr:col>85</xdr:col>
      <xdr:colOff>177800</xdr:colOff>
      <xdr:row>82</xdr:row>
      <xdr:rowOff>111761</xdr:rowOff>
    </xdr:to>
    <xdr:sp macro="" textlink="">
      <xdr:nvSpPr>
        <xdr:cNvPr id="645" name="フローチャート: 判断 644">
          <a:extLst>
            <a:ext uri="{FF2B5EF4-FFF2-40B4-BE49-F238E27FC236}">
              <a16:creationId xmlns:a16="http://schemas.microsoft.com/office/drawing/2014/main" id="{C782CEB8-0651-47F2-8416-38A6A7F93A8A}"/>
            </a:ext>
          </a:extLst>
        </xdr:cNvPr>
        <xdr:cNvSpPr/>
      </xdr:nvSpPr>
      <xdr:spPr>
        <a:xfrm>
          <a:off x="16268700" y="140690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82</xdr:row>
      <xdr:rowOff>5262</xdr:rowOff>
    </xdr:from>
    <xdr:to>
      <xdr:col>81</xdr:col>
      <xdr:colOff>101600</xdr:colOff>
      <xdr:row>82</xdr:row>
      <xdr:rowOff>106862</xdr:rowOff>
    </xdr:to>
    <xdr:sp macro="" textlink="">
      <xdr:nvSpPr>
        <xdr:cNvPr id="646" name="フローチャート: 判断 645">
          <a:extLst>
            <a:ext uri="{FF2B5EF4-FFF2-40B4-BE49-F238E27FC236}">
              <a16:creationId xmlns:a16="http://schemas.microsoft.com/office/drawing/2014/main" id="{261617DA-C947-4970-A524-1B44983C2B56}"/>
            </a:ext>
          </a:extLst>
        </xdr:cNvPr>
        <xdr:cNvSpPr/>
      </xdr:nvSpPr>
      <xdr:spPr>
        <a:xfrm>
          <a:off x="15430500" y="140641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81</xdr:row>
      <xdr:rowOff>163649</xdr:rowOff>
    </xdr:from>
    <xdr:to>
      <xdr:col>76</xdr:col>
      <xdr:colOff>165100</xdr:colOff>
      <xdr:row>82</xdr:row>
      <xdr:rowOff>93799</xdr:rowOff>
    </xdr:to>
    <xdr:sp macro="" textlink="">
      <xdr:nvSpPr>
        <xdr:cNvPr id="647" name="フローチャート: 判断 646">
          <a:extLst>
            <a:ext uri="{FF2B5EF4-FFF2-40B4-BE49-F238E27FC236}">
              <a16:creationId xmlns:a16="http://schemas.microsoft.com/office/drawing/2014/main" id="{B021488A-1AD3-46AC-A8C5-D027FB00305A}"/>
            </a:ext>
          </a:extLst>
        </xdr:cNvPr>
        <xdr:cNvSpPr/>
      </xdr:nvSpPr>
      <xdr:spPr>
        <a:xfrm>
          <a:off x="14541500" y="140510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81</xdr:row>
      <xdr:rowOff>162016</xdr:rowOff>
    </xdr:from>
    <xdr:to>
      <xdr:col>72</xdr:col>
      <xdr:colOff>38100</xdr:colOff>
      <xdr:row>82</xdr:row>
      <xdr:rowOff>92166</xdr:rowOff>
    </xdr:to>
    <xdr:sp macro="" textlink="">
      <xdr:nvSpPr>
        <xdr:cNvPr id="648" name="フローチャート: 判断 647">
          <a:extLst>
            <a:ext uri="{FF2B5EF4-FFF2-40B4-BE49-F238E27FC236}">
              <a16:creationId xmlns:a16="http://schemas.microsoft.com/office/drawing/2014/main" id="{0733FD57-453A-47CE-B3F3-58E6415EE969}"/>
            </a:ext>
          </a:extLst>
        </xdr:cNvPr>
        <xdr:cNvSpPr/>
      </xdr:nvSpPr>
      <xdr:spPr>
        <a:xfrm>
          <a:off x="13652500" y="140494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81</xdr:row>
      <xdr:rowOff>157118</xdr:rowOff>
    </xdr:from>
    <xdr:to>
      <xdr:col>67</xdr:col>
      <xdr:colOff>101600</xdr:colOff>
      <xdr:row>82</xdr:row>
      <xdr:rowOff>87268</xdr:rowOff>
    </xdr:to>
    <xdr:sp macro="" textlink="">
      <xdr:nvSpPr>
        <xdr:cNvPr id="649" name="フローチャート: 判断 648">
          <a:extLst>
            <a:ext uri="{FF2B5EF4-FFF2-40B4-BE49-F238E27FC236}">
              <a16:creationId xmlns:a16="http://schemas.microsoft.com/office/drawing/2014/main" id="{345FC13B-547B-4511-9B36-B4FD23E4E781}"/>
            </a:ext>
          </a:extLst>
        </xdr:cNvPr>
        <xdr:cNvSpPr/>
      </xdr:nvSpPr>
      <xdr:spPr>
        <a:xfrm>
          <a:off x="12763500" y="140445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650" name="テキスト ボックス 649">
          <a:extLst>
            <a:ext uri="{FF2B5EF4-FFF2-40B4-BE49-F238E27FC236}">
              <a16:creationId xmlns:a16="http://schemas.microsoft.com/office/drawing/2014/main" id="{CD49409F-E5FB-4A64-B58B-D420165C515E}"/>
            </a:ext>
          </a:extLst>
        </xdr:cNvPr>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651" name="テキスト ボックス 650">
          <a:extLst>
            <a:ext uri="{FF2B5EF4-FFF2-40B4-BE49-F238E27FC236}">
              <a16:creationId xmlns:a16="http://schemas.microsoft.com/office/drawing/2014/main" id="{BA71FAED-6BA8-488C-96D9-E50B5C216E86}"/>
            </a:ext>
          </a:extLst>
        </xdr:cNvPr>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652" name="テキスト ボックス 651">
          <a:extLst>
            <a:ext uri="{FF2B5EF4-FFF2-40B4-BE49-F238E27FC236}">
              <a16:creationId xmlns:a16="http://schemas.microsoft.com/office/drawing/2014/main" id="{D9B24BAD-9E0A-47B1-8117-1B99843AC15E}"/>
            </a:ext>
          </a:extLst>
        </xdr:cNvPr>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653" name="テキスト ボックス 652">
          <a:extLst>
            <a:ext uri="{FF2B5EF4-FFF2-40B4-BE49-F238E27FC236}">
              <a16:creationId xmlns:a16="http://schemas.microsoft.com/office/drawing/2014/main" id="{C38FD73A-6AA7-45E3-9274-D0EFC31BA563}"/>
            </a:ext>
          </a:extLst>
        </xdr:cNvPr>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654" name="テキスト ボックス 653">
          <a:extLst>
            <a:ext uri="{FF2B5EF4-FFF2-40B4-BE49-F238E27FC236}">
              <a16:creationId xmlns:a16="http://schemas.microsoft.com/office/drawing/2014/main" id="{8AA872E5-E42A-4534-9AFC-29D98C092552}"/>
            </a:ext>
          </a:extLst>
        </xdr:cNvPr>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83</xdr:row>
      <xdr:rowOff>44450</xdr:rowOff>
    </xdr:from>
    <xdr:to>
      <xdr:col>85</xdr:col>
      <xdr:colOff>177800</xdr:colOff>
      <xdr:row>83</xdr:row>
      <xdr:rowOff>146050</xdr:rowOff>
    </xdr:to>
    <xdr:sp macro="" textlink="">
      <xdr:nvSpPr>
        <xdr:cNvPr id="655" name="楕円 654">
          <a:extLst>
            <a:ext uri="{FF2B5EF4-FFF2-40B4-BE49-F238E27FC236}">
              <a16:creationId xmlns:a16="http://schemas.microsoft.com/office/drawing/2014/main" id="{6D0934CC-0B3D-4D7C-8D2B-608EC5DBA019}"/>
            </a:ext>
          </a:extLst>
        </xdr:cNvPr>
        <xdr:cNvSpPr/>
      </xdr:nvSpPr>
      <xdr:spPr>
        <a:xfrm>
          <a:off x="16268700" y="14274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83</xdr:row>
      <xdr:rowOff>22877</xdr:rowOff>
    </xdr:from>
    <xdr:ext cx="405111" cy="259045"/>
    <xdr:sp macro="" textlink="">
      <xdr:nvSpPr>
        <xdr:cNvPr id="656" name="【児童館】&#10;有形固定資産減価償却率該当値テキスト">
          <a:extLst>
            <a:ext uri="{FF2B5EF4-FFF2-40B4-BE49-F238E27FC236}">
              <a16:creationId xmlns:a16="http://schemas.microsoft.com/office/drawing/2014/main" id="{17E11812-3A45-4F02-8187-4B7494D61D9C}"/>
            </a:ext>
          </a:extLst>
        </xdr:cNvPr>
        <xdr:cNvSpPr txBox="1"/>
      </xdr:nvSpPr>
      <xdr:spPr>
        <a:xfrm>
          <a:off x="16357600" y="142532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86</xdr:row>
      <xdr:rowOff>117929</xdr:rowOff>
    </xdr:from>
    <xdr:to>
      <xdr:col>81</xdr:col>
      <xdr:colOff>101600</xdr:colOff>
      <xdr:row>87</xdr:row>
      <xdr:rowOff>48079</xdr:rowOff>
    </xdr:to>
    <xdr:sp macro="" textlink="">
      <xdr:nvSpPr>
        <xdr:cNvPr id="657" name="楕円 656">
          <a:extLst>
            <a:ext uri="{FF2B5EF4-FFF2-40B4-BE49-F238E27FC236}">
              <a16:creationId xmlns:a16="http://schemas.microsoft.com/office/drawing/2014/main" id="{BA76E850-4ACC-4049-AA1F-22AEDAA067FC}"/>
            </a:ext>
          </a:extLst>
        </xdr:cNvPr>
        <xdr:cNvSpPr/>
      </xdr:nvSpPr>
      <xdr:spPr>
        <a:xfrm>
          <a:off x="15430500" y="14862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83</xdr:row>
      <xdr:rowOff>95250</xdr:rowOff>
    </xdr:from>
    <xdr:to>
      <xdr:col>85</xdr:col>
      <xdr:colOff>127000</xdr:colOff>
      <xdr:row>86</xdr:row>
      <xdr:rowOff>168729</xdr:rowOff>
    </xdr:to>
    <xdr:cxnSp macro="">
      <xdr:nvCxnSpPr>
        <xdr:cNvPr id="658" name="直線コネクタ 657">
          <a:extLst>
            <a:ext uri="{FF2B5EF4-FFF2-40B4-BE49-F238E27FC236}">
              <a16:creationId xmlns:a16="http://schemas.microsoft.com/office/drawing/2014/main" id="{2B2640E3-B291-47CD-9F52-1F6F3CAD1CB4}"/>
            </a:ext>
          </a:extLst>
        </xdr:cNvPr>
        <xdr:cNvCxnSpPr/>
      </xdr:nvCxnSpPr>
      <xdr:spPr>
        <a:xfrm flipV="1">
          <a:off x="15481300" y="14325600"/>
          <a:ext cx="838200" cy="5878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86</xdr:row>
      <xdr:rowOff>117929</xdr:rowOff>
    </xdr:from>
    <xdr:to>
      <xdr:col>76</xdr:col>
      <xdr:colOff>165100</xdr:colOff>
      <xdr:row>87</xdr:row>
      <xdr:rowOff>48079</xdr:rowOff>
    </xdr:to>
    <xdr:sp macro="" textlink="">
      <xdr:nvSpPr>
        <xdr:cNvPr id="659" name="楕円 658">
          <a:extLst>
            <a:ext uri="{FF2B5EF4-FFF2-40B4-BE49-F238E27FC236}">
              <a16:creationId xmlns:a16="http://schemas.microsoft.com/office/drawing/2014/main" id="{A0A018BA-5F93-426A-BF49-46CBA6F03528}"/>
            </a:ext>
          </a:extLst>
        </xdr:cNvPr>
        <xdr:cNvSpPr/>
      </xdr:nvSpPr>
      <xdr:spPr>
        <a:xfrm>
          <a:off x="14541500" y="14862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86</xdr:row>
      <xdr:rowOff>168729</xdr:rowOff>
    </xdr:from>
    <xdr:to>
      <xdr:col>81</xdr:col>
      <xdr:colOff>50800</xdr:colOff>
      <xdr:row>86</xdr:row>
      <xdr:rowOff>168729</xdr:rowOff>
    </xdr:to>
    <xdr:cxnSp macro="">
      <xdr:nvCxnSpPr>
        <xdr:cNvPr id="660" name="直線コネクタ 659">
          <a:extLst>
            <a:ext uri="{FF2B5EF4-FFF2-40B4-BE49-F238E27FC236}">
              <a16:creationId xmlns:a16="http://schemas.microsoft.com/office/drawing/2014/main" id="{AD235445-1F86-40D2-90C5-BDBB245E727F}"/>
            </a:ext>
          </a:extLst>
        </xdr:cNvPr>
        <xdr:cNvCxnSpPr/>
      </xdr:nvCxnSpPr>
      <xdr:spPr>
        <a:xfrm>
          <a:off x="14592300" y="1491342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86</xdr:row>
      <xdr:rowOff>117929</xdr:rowOff>
    </xdr:from>
    <xdr:to>
      <xdr:col>72</xdr:col>
      <xdr:colOff>38100</xdr:colOff>
      <xdr:row>87</xdr:row>
      <xdr:rowOff>48079</xdr:rowOff>
    </xdr:to>
    <xdr:sp macro="" textlink="">
      <xdr:nvSpPr>
        <xdr:cNvPr id="661" name="楕円 660">
          <a:extLst>
            <a:ext uri="{FF2B5EF4-FFF2-40B4-BE49-F238E27FC236}">
              <a16:creationId xmlns:a16="http://schemas.microsoft.com/office/drawing/2014/main" id="{68483832-459B-477E-92D4-2127062CA349}"/>
            </a:ext>
          </a:extLst>
        </xdr:cNvPr>
        <xdr:cNvSpPr/>
      </xdr:nvSpPr>
      <xdr:spPr>
        <a:xfrm>
          <a:off x="13652500" y="14862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86</xdr:row>
      <xdr:rowOff>168729</xdr:rowOff>
    </xdr:from>
    <xdr:to>
      <xdr:col>76</xdr:col>
      <xdr:colOff>114300</xdr:colOff>
      <xdr:row>86</xdr:row>
      <xdr:rowOff>168729</xdr:rowOff>
    </xdr:to>
    <xdr:cxnSp macro="">
      <xdr:nvCxnSpPr>
        <xdr:cNvPr id="662" name="直線コネクタ 661">
          <a:extLst>
            <a:ext uri="{FF2B5EF4-FFF2-40B4-BE49-F238E27FC236}">
              <a16:creationId xmlns:a16="http://schemas.microsoft.com/office/drawing/2014/main" id="{9C6646EA-557A-4143-82C5-B3BB751AFA7B}"/>
            </a:ext>
          </a:extLst>
        </xdr:cNvPr>
        <xdr:cNvCxnSpPr/>
      </xdr:nvCxnSpPr>
      <xdr:spPr>
        <a:xfrm>
          <a:off x="13703300" y="1491342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86</xdr:row>
      <xdr:rowOff>117929</xdr:rowOff>
    </xdr:from>
    <xdr:to>
      <xdr:col>67</xdr:col>
      <xdr:colOff>101600</xdr:colOff>
      <xdr:row>87</xdr:row>
      <xdr:rowOff>48079</xdr:rowOff>
    </xdr:to>
    <xdr:sp macro="" textlink="">
      <xdr:nvSpPr>
        <xdr:cNvPr id="663" name="楕円 662">
          <a:extLst>
            <a:ext uri="{FF2B5EF4-FFF2-40B4-BE49-F238E27FC236}">
              <a16:creationId xmlns:a16="http://schemas.microsoft.com/office/drawing/2014/main" id="{0DD914D4-AB43-48E7-ADA7-6812352A1AA8}"/>
            </a:ext>
          </a:extLst>
        </xdr:cNvPr>
        <xdr:cNvSpPr/>
      </xdr:nvSpPr>
      <xdr:spPr>
        <a:xfrm>
          <a:off x="12763500" y="14862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86</xdr:row>
      <xdr:rowOff>168729</xdr:rowOff>
    </xdr:from>
    <xdr:to>
      <xdr:col>71</xdr:col>
      <xdr:colOff>177800</xdr:colOff>
      <xdr:row>86</xdr:row>
      <xdr:rowOff>168729</xdr:rowOff>
    </xdr:to>
    <xdr:cxnSp macro="">
      <xdr:nvCxnSpPr>
        <xdr:cNvPr id="664" name="直線コネクタ 663">
          <a:extLst>
            <a:ext uri="{FF2B5EF4-FFF2-40B4-BE49-F238E27FC236}">
              <a16:creationId xmlns:a16="http://schemas.microsoft.com/office/drawing/2014/main" id="{576DD6F8-621E-4B72-AD82-8C9211ADB75E}"/>
            </a:ext>
          </a:extLst>
        </xdr:cNvPr>
        <xdr:cNvCxnSpPr/>
      </xdr:nvCxnSpPr>
      <xdr:spPr>
        <a:xfrm>
          <a:off x="12814300" y="1491342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80</xdr:row>
      <xdr:rowOff>123389</xdr:rowOff>
    </xdr:from>
    <xdr:ext cx="405111" cy="259045"/>
    <xdr:sp macro="" textlink="">
      <xdr:nvSpPr>
        <xdr:cNvPr id="665" name="n_1aveValue【児童館】&#10;有形固定資産減価償却率">
          <a:extLst>
            <a:ext uri="{FF2B5EF4-FFF2-40B4-BE49-F238E27FC236}">
              <a16:creationId xmlns:a16="http://schemas.microsoft.com/office/drawing/2014/main" id="{0ACB486D-9B99-42F6-BB40-C6E4C63ACD71}"/>
            </a:ext>
          </a:extLst>
        </xdr:cNvPr>
        <xdr:cNvSpPr txBox="1"/>
      </xdr:nvSpPr>
      <xdr:spPr>
        <a:xfrm>
          <a:off x="15266044" y="1383938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80</xdr:row>
      <xdr:rowOff>110326</xdr:rowOff>
    </xdr:from>
    <xdr:ext cx="405111" cy="259045"/>
    <xdr:sp macro="" textlink="">
      <xdr:nvSpPr>
        <xdr:cNvPr id="666" name="n_2aveValue【児童館】&#10;有形固定資産減価償却率">
          <a:extLst>
            <a:ext uri="{FF2B5EF4-FFF2-40B4-BE49-F238E27FC236}">
              <a16:creationId xmlns:a16="http://schemas.microsoft.com/office/drawing/2014/main" id="{E078F2B9-5940-4BC9-8E6A-F08E19A79E05}"/>
            </a:ext>
          </a:extLst>
        </xdr:cNvPr>
        <xdr:cNvSpPr txBox="1"/>
      </xdr:nvSpPr>
      <xdr:spPr>
        <a:xfrm>
          <a:off x="14389744" y="1382632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80</xdr:row>
      <xdr:rowOff>108693</xdr:rowOff>
    </xdr:from>
    <xdr:ext cx="405111" cy="259045"/>
    <xdr:sp macro="" textlink="">
      <xdr:nvSpPr>
        <xdr:cNvPr id="667" name="n_3aveValue【児童館】&#10;有形固定資産減価償却率">
          <a:extLst>
            <a:ext uri="{FF2B5EF4-FFF2-40B4-BE49-F238E27FC236}">
              <a16:creationId xmlns:a16="http://schemas.microsoft.com/office/drawing/2014/main" id="{DA4D9DE0-69A8-465C-9C99-A417FEBECF17}"/>
            </a:ext>
          </a:extLst>
        </xdr:cNvPr>
        <xdr:cNvSpPr txBox="1"/>
      </xdr:nvSpPr>
      <xdr:spPr>
        <a:xfrm>
          <a:off x="13500744" y="1382469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80</xdr:row>
      <xdr:rowOff>103795</xdr:rowOff>
    </xdr:from>
    <xdr:ext cx="405111" cy="259045"/>
    <xdr:sp macro="" textlink="">
      <xdr:nvSpPr>
        <xdr:cNvPr id="668" name="n_4aveValue【児童館】&#10;有形固定資産減価償却率">
          <a:extLst>
            <a:ext uri="{FF2B5EF4-FFF2-40B4-BE49-F238E27FC236}">
              <a16:creationId xmlns:a16="http://schemas.microsoft.com/office/drawing/2014/main" id="{C7A1515E-4302-4173-85B4-87F9E48699F8}"/>
            </a:ext>
          </a:extLst>
        </xdr:cNvPr>
        <xdr:cNvSpPr txBox="1"/>
      </xdr:nvSpPr>
      <xdr:spPr>
        <a:xfrm>
          <a:off x="12611744" y="1381979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79</xdr:col>
      <xdr:colOff>184227</xdr:colOff>
      <xdr:row>87</xdr:row>
      <xdr:rowOff>39206</xdr:rowOff>
    </xdr:from>
    <xdr:ext cx="469744" cy="259045"/>
    <xdr:sp macro="" textlink="">
      <xdr:nvSpPr>
        <xdr:cNvPr id="669" name="n_1mainValue【児童館】&#10;有形固定資産減価償却率">
          <a:extLst>
            <a:ext uri="{FF2B5EF4-FFF2-40B4-BE49-F238E27FC236}">
              <a16:creationId xmlns:a16="http://schemas.microsoft.com/office/drawing/2014/main" id="{2C54A817-CF38-4F99-8F9C-635E1ECB2AD3}"/>
            </a:ext>
          </a:extLst>
        </xdr:cNvPr>
        <xdr:cNvSpPr txBox="1"/>
      </xdr:nvSpPr>
      <xdr:spPr>
        <a:xfrm>
          <a:off x="15233727" y="149553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69927</xdr:colOff>
      <xdr:row>87</xdr:row>
      <xdr:rowOff>39206</xdr:rowOff>
    </xdr:from>
    <xdr:ext cx="469744" cy="259045"/>
    <xdr:sp macro="" textlink="">
      <xdr:nvSpPr>
        <xdr:cNvPr id="670" name="n_2mainValue【児童館】&#10;有形固定資産減価償却率">
          <a:extLst>
            <a:ext uri="{FF2B5EF4-FFF2-40B4-BE49-F238E27FC236}">
              <a16:creationId xmlns:a16="http://schemas.microsoft.com/office/drawing/2014/main" id="{858B28F2-2D89-4C10-B3F3-024EBEBE1FE3}"/>
            </a:ext>
          </a:extLst>
        </xdr:cNvPr>
        <xdr:cNvSpPr txBox="1"/>
      </xdr:nvSpPr>
      <xdr:spPr>
        <a:xfrm>
          <a:off x="14357427" y="149553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133427</xdr:colOff>
      <xdr:row>87</xdr:row>
      <xdr:rowOff>39206</xdr:rowOff>
    </xdr:from>
    <xdr:ext cx="469744" cy="259045"/>
    <xdr:sp macro="" textlink="">
      <xdr:nvSpPr>
        <xdr:cNvPr id="671" name="n_3mainValue【児童館】&#10;有形固定資産減価償却率">
          <a:extLst>
            <a:ext uri="{FF2B5EF4-FFF2-40B4-BE49-F238E27FC236}">
              <a16:creationId xmlns:a16="http://schemas.microsoft.com/office/drawing/2014/main" id="{C7EE6757-B5AA-43CD-9EB9-D1C6FBB37A47}"/>
            </a:ext>
          </a:extLst>
        </xdr:cNvPr>
        <xdr:cNvSpPr txBox="1"/>
      </xdr:nvSpPr>
      <xdr:spPr>
        <a:xfrm>
          <a:off x="13468427" y="149553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6427</xdr:colOff>
      <xdr:row>87</xdr:row>
      <xdr:rowOff>39206</xdr:rowOff>
    </xdr:from>
    <xdr:ext cx="469744" cy="259045"/>
    <xdr:sp macro="" textlink="">
      <xdr:nvSpPr>
        <xdr:cNvPr id="672" name="n_4mainValue【児童館】&#10;有形固定資産減価償却率">
          <a:extLst>
            <a:ext uri="{FF2B5EF4-FFF2-40B4-BE49-F238E27FC236}">
              <a16:creationId xmlns:a16="http://schemas.microsoft.com/office/drawing/2014/main" id="{8B1E1AD5-15DD-4904-9686-4F6D16C77F41}"/>
            </a:ext>
          </a:extLst>
        </xdr:cNvPr>
        <xdr:cNvSpPr txBox="1"/>
      </xdr:nvSpPr>
      <xdr:spPr>
        <a:xfrm>
          <a:off x="12579427" y="149553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673" name="正方形/長方形 672">
          <a:extLst>
            <a:ext uri="{FF2B5EF4-FFF2-40B4-BE49-F238E27FC236}">
              <a16:creationId xmlns:a16="http://schemas.microsoft.com/office/drawing/2014/main" id="{5A8869DE-A7B0-4879-9ECD-326B85DC8F6A}"/>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674" name="正方形/長方形 673">
          <a:extLst>
            <a:ext uri="{FF2B5EF4-FFF2-40B4-BE49-F238E27FC236}">
              <a16:creationId xmlns:a16="http://schemas.microsoft.com/office/drawing/2014/main" id="{8D815E64-8F8C-4FB4-8717-97618F64249B}"/>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675" name="正方形/長方形 674">
          <a:extLst>
            <a:ext uri="{FF2B5EF4-FFF2-40B4-BE49-F238E27FC236}">
              <a16:creationId xmlns:a16="http://schemas.microsoft.com/office/drawing/2014/main" id="{4E61C7C1-C35D-491A-85FE-0CE3D56C0304}"/>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676" name="正方形/長方形 675">
          <a:extLst>
            <a:ext uri="{FF2B5EF4-FFF2-40B4-BE49-F238E27FC236}">
              <a16:creationId xmlns:a16="http://schemas.microsoft.com/office/drawing/2014/main" id="{B7D57511-351A-4133-9DEF-B4B420F23BCE}"/>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677" name="正方形/長方形 676">
          <a:extLst>
            <a:ext uri="{FF2B5EF4-FFF2-40B4-BE49-F238E27FC236}">
              <a16:creationId xmlns:a16="http://schemas.microsoft.com/office/drawing/2014/main" id="{E6DD3788-0D2E-468F-8FB6-8B27FE95DD76}"/>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678" name="正方形/長方形 677">
          <a:extLst>
            <a:ext uri="{FF2B5EF4-FFF2-40B4-BE49-F238E27FC236}">
              <a16:creationId xmlns:a16="http://schemas.microsoft.com/office/drawing/2014/main" id="{95D57B41-7B23-4A3B-B47B-908238DE8534}"/>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679" name="正方形/長方形 678">
          <a:extLst>
            <a:ext uri="{FF2B5EF4-FFF2-40B4-BE49-F238E27FC236}">
              <a16:creationId xmlns:a16="http://schemas.microsoft.com/office/drawing/2014/main" id="{66736E5B-F20F-4FA6-BD18-067A4FBBEB85}"/>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680" name="正方形/長方形 679">
          <a:extLst>
            <a:ext uri="{FF2B5EF4-FFF2-40B4-BE49-F238E27FC236}">
              <a16:creationId xmlns:a16="http://schemas.microsoft.com/office/drawing/2014/main" id="{ABCE06F8-B366-4D9F-B9EF-88EA4D45D029}"/>
            </a:ext>
          </a:extLst>
        </xdr:cNvPr>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681" name="テキスト ボックス 680">
          <a:extLst>
            <a:ext uri="{FF2B5EF4-FFF2-40B4-BE49-F238E27FC236}">
              <a16:creationId xmlns:a16="http://schemas.microsoft.com/office/drawing/2014/main" id="{F2F16B25-30CD-4300-9E49-6C826311244B}"/>
            </a:ext>
          </a:extLst>
        </xdr:cNvPr>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682" name="直線コネクタ 681">
          <a:extLst>
            <a:ext uri="{FF2B5EF4-FFF2-40B4-BE49-F238E27FC236}">
              <a16:creationId xmlns:a16="http://schemas.microsoft.com/office/drawing/2014/main" id="{8D5C24A8-0218-4E6C-A18A-47E598446E23}"/>
            </a:ext>
          </a:extLst>
        </xdr:cNvPr>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114300</xdr:rowOff>
    </xdr:from>
    <xdr:to>
      <xdr:col>120</xdr:col>
      <xdr:colOff>114300</xdr:colOff>
      <xdr:row>86</xdr:row>
      <xdr:rowOff>114300</xdr:rowOff>
    </xdr:to>
    <xdr:cxnSp macro="">
      <xdr:nvCxnSpPr>
        <xdr:cNvPr id="683" name="直線コネクタ 682">
          <a:extLst>
            <a:ext uri="{FF2B5EF4-FFF2-40B4-BE49-F238E27FC236}">
              <a16:creationId xmlns:a16="http://schemas.microsoft.com/office/drawing/2014/main" id="{08355A97-6F2A-4922-A08C-AF523C87025C}"/>
            </a:ext>
          </a:extLst>
        </xdr:cNvPr>
        <xdr:cNvCxnSpPr/>
      </xdr:nvCxnSpPr>
      <xdr:spPr>
        <a:xfrm>
          <a:off x="18288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85</xdr:row>
      <xdr:rowOff>143527</xdr:rowOff>
    </xdr:from>
    <xdr:ext cx="467179" cy="259045"/>
    <xdr:sp macro="" textlink="">
      <xdr:nvSpPr>
        <xdr:cNvPr id="684" name="テキスト ボックス 683">
          <a:extLst>
            <a:ext uri="{FF2B5EF4-FFF2-40B4-BE49-F238E27FC236}">
              <a16:creationId xmlns:a16="http://schemas.microsoft.com/office/drawing/2014/main" id="{5193A34C-141D-457F-B46C-F2F4A2DB8045}"/>
            </a:ext>
          </a:extLst>
        </xdr:cNvPr>
        <xdr:cNvSpPr txBox="1"/>
      </xdr:nvSpPr>
      <xdr:spPr>
        <a:xfrm>
          <a:off x="17820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84</xdr:row>
      <xdr:rowOff>76200</xdr:rowOff>
    </xdr:from>
    <xdr:to>
      <xdr:col>120</xdr:col>
      <xdr:colOff>114300</xdr:colOff>
      <xdr:row>84</xdr:row>
      <xdr:rowOff>76200</xdr:rowOff>
    </xdr:to>
    <xdr:cxnSp macro="">
      <xdr:nvCxnSpPr>
        <xdr:cNvPr id="685" name="直線コネクタ 684">
          <a:extLst>
            <a:ext uri="{FF2B5EF4-FFF2-40B4-BE49-F238E27FC236}">
              <a16:creationId xmlns:a16="http://schemas.microsoft.com/office/drawing/2014/main" id="{B87A4D26-D6D4-4580-971C-48C22EA0E462}"/>
            </a:ext>
          </a:extLst>
        </xdr:cNvPr>
        <xdr:cNvCxnSpPr/>
      </xdr:nvCxnSpPr>
      <xdr:spPr>
        <a:xfrm>
          <a:off x="18288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83</xdr:row>
      <xdr:rowOff>105427</xdr:rowOff>
    </xdr:from>
    <xdr:ext cx="467179" cy="259045"/>
    <xdr:sp macro="" textlink="">
      <xdr:nvSpPr>
        <xdr:cNvPr id="686" name="テキスト ボックス 685">
          <a:extLst>
            <a:ext uri="{FF2B5EF4-FFF2-40B4-BE49-F238E27FC236}">
              <a16:creationId xmlns:a16="http://schemas.microsoft.com/office/drawing/2014/main" id="{C60D0086-50EA-4334-89C7-38C66CC60753}"/>
            </a:ext>
          </a:extLst>
        </xdr:cNvPr>
        <xdr:cNvSpPr txBox="1"/>
      </xdr:nvSpPr>
      <xdr:spPr>
        <a:xfrm>
          <a:off x="17820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82</xdr:row>
      <xdr:rowOff>38100</xdr:rowOff>
    </xdr:from>
    <xdr:to>
      <xdr:col>120</xdr:col>
      <xdr:colOff>114300</xdr:colOff>
      <xdr:row>82</xdr:row>
      <xdr:rowOff>38100</xdr:rowOff>
    </xdr:to>
    <xdr:cxnSp macro="">
      <xdr:nvCxnSpPr>
        <xdr:cNvPr id="687" name="直線コネクタ 686">
          <a:extLst>
            <a:ext uri="{FF2B5EF4-FFF2-40B4-BE49-F238E27FC236}">
              <a16:creationId xmlns:a16="http://schemas.microsoft.com/office/drawing/2014/main" id="{581149AD-1E80-45C4-94ED-FB1BF98BE322}"/>
            </a:ext>
          </a:extLst>
        </xdr:cNvPr>
        <xdr:cNvCxnSpPr/>
      </xdr:nvCxnSpPr>
      <xdr:spPr>
        <a:xfrm>
          <a:off x="18288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81</xdr:row>
      <xdr:rowOff>67327</xdr:rowOff>
    </xdr:from>
    <xdr:ext cx="467179" cy="259045"/>
    <xdr:sp macro="" textlink="">
      <xdr:nvSpPr>
        <xdr:cNvPr id="688" name="テキスト ボックス 687">
          <a:extLst>
            <a:ext uri="{FF2B5EF4-FFF2-40B4-BE49-F238E27FC236}">
              <a16:creationId xmlns:a16="http://schemas.microsoft.com/office/drawing/2014/main" id="{FF9A1E96-4828-4A5E-975A-E1EBAC674443}"/>
            </a:ext>
          </a:extLst>
        </xdr:cNvPr>
        <xdr:cNvSpPr txBox="1"/>
      </xdr:nvSpPr>
      <xdr:spPr>
        <a:xfrm>
          <a:off x="17820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80</xdr:row>
      <xdr:rowOff>0</xdr:rowOff>
    </xdr:from>
    <xdr:to>
      <xdr:col>120</xdr:col>
      <xdr:colOff>114300</xdr:colOff>
      <xdr:row>80</xdr:row>
      <xdr:rowOff>0</xdr:rowOff>
    </xdr:to>
    <xdr:cxnSp macro="">
      <xdr:nvCxnSpPr>
        <xdr:cNvPr id="689" name="直線コネクタ 688">
          <a:extLst>
            <a:ext uri="{FF2B5EF4-FFF2-40B4-BE49-F238E27FC236}">
              <a16:creationId xmlns:a16="http://schemas.microsoft.com/office/drawing/2014/main" id="{40490720-9A58-4CA8-ADD7-750C909115C3}"/>
            </a:ext>
          </a:extLst>
        </xdr:cNvPr>
        <xdr:cNvCxnSpPr/>
      </xdr:nvCxnSpPr>
      <xdr:spPr>
        <a:xfrm>
          <a:off x="18288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79</xdr:row>
      <xdr:rowOff>29227</xdr:rowOff>
    </xdr:from>
    <xdr:ext cx="467179" cy="259045"/>
    <xdr:sp macro="" textlink="">
      <xdr:nvSpPr>
        <xdr:cNvPr id="690" name="テキスト ボックス 689">
          <a:extLst>
            <a:ext uri="{FF2B5EF4-FFF2-40B4-BE49-F238E27FC236}">
              <a16:creationId xmlns:a16="http://schemas.microsoft.com/office/drawing/2014/main" id="{312FE173-484C-4F2A-A45D-41EC7A513F24}"/>
            </a:ext>
          </a:extLst>
        </xdr:cNvPr>
        <xdr:cNvSpPr txBox="1"/>
      </xdr:nvSpPr>
      <xdr:spPr>
        <a:xfrm>
          <a:off x="17820821" y="1357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133350</xdr:rowOff>
    </xdr:from>
    <xdr:to>
      <xdr:col>120</xdr:col>
      <xdr:colOff>114300</xdr:colOff>
      <xdr:row>77</xdr:row>
      <xdr:rowOff>133350</xdr:rowOff>
    </xdr:to>
    <xdr:cxnSp macro="">
      <xdr:nvCxnSpPr>
        <xdr:cNvPr id="691" name="直線コネクタ 690">
          <a:extLst>
            <a:ext uri="{FF2B5EF4-FFF2-40B4-BE49-F238E27FC236}">
              <a16:creationId xmlns:a16="http://schemas.microsoft.com/office/drawing/2014/main" id="{4B40C831-FEBC-48DA-B0D3-4A6AB2E3BC18}"/>
            </a:ext>
          </a:extLst>
        </xdr:cNvPr>
        <xdr:cNvCxnSpPr/>
      </xdr:nvCxnSpPr>
      <xdr:spPr>
        <a:xfrm>
          <a:off x="18288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76</xdr:row>
      <xdr:rowOff>162577</xdr:rowOff>
    </xdr:from>
    <xdr:ext cx="467179" cy="259045"/>
    <xdr:sp macro="" textlink="">
      <xdr:nvSpPr>
        <xdr:cNvPr id="692" name="テキスト ボックス 691">
          <a:extLst>
            <a:ext uri="{FF2B5EF4-FFF2-40B4-BE49-F238E27FC236}">
              <a16:creationId xmlns:a16="http://schemas.microsoft.com/office/drawing/2014/main" id="{A50CB639-D296-45FF-8DFD-D5D429915B7A}"/>
            </a:ext>
          </a:extLst>
        </xdr:cNvPr>
        <xdr:cNvSpPr txBox="1"/>
      </xdr:nvSpPr>
      <xdr:spPr>
        <a:xfrm>
          <a:off x="17820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693" name="直線コネクタ 692">
          <a:extLst>
            <a:ext uri="{FF2B5EF4-FFF2-40B4-BE49-F238E27FC236}">
              <a16:creationId xmlns:a16="http://schemas.microsoft.com/office/drawing/2014/main" id="{8527D774-4400-46B6-A08B-B4DDFE52FC19}"/>
            </a:ext>
          </a:extLst>
        </xdr:cNvPr>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694" name="テキスト ボックス 693">
          <a:extLst>
            <a:ext uri="{FF2B5EF4-FFF2-40B4-BE49-F238E27FC236}">
              <a16:creationId xmlns:a16="http://schemas.microsoft.com/office/drawing/2014/main" id="{721E0BD3-FF07-4B70-A674-32166A3417F0}"/>
            </a:ext>
          </a:extLst>
        </xdr:cNvPr>
        <xdr:cNvSpPr txBox="1"/>
      </xdr:nvSpPr>
      <xdr:spPr>
        <a:xfrm>
          <a:off x="17820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695" name="【児童館】&#10;一人当たり面積グラフ枠">
          <a:extLst>
            <a:ext uri="{FF2B5EF4-FFF2-40B4-BE49-F238E27FC236}">
              <a16:creationId xmlns:a16="http://schemas.microsoft.com/office/drawing/2014/main" id="{6998BC2C-AE1B-4C91-9B8A-0F53CA2C0506}"/>
            </a:ext>
          </a:extLst>
        </xdr:cNvPr>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77</xdr:row>
      <xdr:rowOff>57150</xdr:rowOff>
    </xdr:from>
    <xdr:to>
      <xdr:col>116</xdr:col>
      <xdr:colOff>62864</xdr:colOff>
      <xdr:row>86</xdr:row>
      <xdr:rowOff>76200</xdr:rowOff>
    </xdr:to>
    <xdr:cxnSp macro="">
      <xdr:nvCxnSpPr>
        <xdr:cNvPr id="696" name="直線コネクタ 695">
          <a:extLst>
            <a:ext uri="{FF2B5EF4-FFF2-40B4-BE49-F238E27FC236}">
              <a16:creationId xmlns:a16="http://schemas.microsoft.com/office/drawing/2014/main" id="{8C29CD7F-FC6D-44EE-8837-E5A094D9BA62}"/>
            </a:ext>
          </a:extLst>
        </xdr:cNvPr>
        <xdr:cNvCxnSpPr/>
      </xdr:nvCxnSpPr>
      <xdr:spPr>
        <a:xfrm flipV="1">
          <a:off x="22160864" y="13258800"/>
          <a:ext cx="0" cy="15621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80027</xdr:rowOff>
    </xdr:from>
    <xdr:ext cx="469744" cy="259045"/>
    <xdr:sp macro="" textlink="">
      <xdr:nvSpPr>
        <xdr:cNvPr id="697" name="【児童館】&#10;一人当たり面積最小値テキスト">
          <a:extLst>
            <a:ext uri="{FF2B5EF4-FFF2-40B4-BE49-F238E27FC236}">
              <a16:creationId xmlns:a16="http://schemas.microsoft.com/office/drawing/2014/main" id="{26246719-AFDD-48B3-9332-44F1FF717014}"/>
            </a:ext>
          </a:extLst>
        </xdr:cNvPr>
        <xdr:cNvSpPr txBox="1"/>
      </xdr:nvSpPr>
      <xdr:spPr>
        <a:xfrm>
          <a:off x="22199600" y="148247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76200</xdr:rowOff>
    </xdr:from>
    <xdr:to>
      <xdr:col>116</xdr:col>
      <xdr:colOff>152400</xdr:colOff>
      <xdr:row>86</xdr:row>
      <xdr:rowOff>76200</xdr:rowOff>
    </xdr:to>
    <xdr:cxnSp macro="">
      <xdr:nvCxnSpPr>
        <xdr:cNvPr id="698" name="直線コネクタ 697">
          <a:extLst>
            <a:ext uri="{FF2B5EF4-FFF2-40B4-BE49-F238E27FC236}">
              <a16:creationId xmlns:a16="http://schemas.microsoft.com/office/drawing/2014/main" id="{0F9723F3-015D-4A7D-B7CC-5544854FE692}"/>
            </a:ext>
          </a:extLst>
        </xdr:cNvPr>
        <xdr:cNvCxnSpPr/>
      </xdr:nvCxnSpPr>
      <xdr:spPr>
        <a:xfrm>
          <a:off x="22072600" y="148209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76</xdr:row>
      <xdr:rowOff>3827</xdr:rowOff>
    </xdr:from>
    <xdr:ext cx="469744" cy="259045"/>
    <xdr:sp macro="" textlink="">
      <xdr:nvSpPr>
        <xdr:cNvPr id="699" name="【児童館】&#10;一人当たり面積最大値テキスト">
          <a:extLst>
            <a:ext uri="{FF2B5EF4-FFF2-40B4-BE49-F238E27FC236}">
              <a16:creationId xmlns:a16="http://schemas.microsoft.com/office/drawing/2014/main" id="{9034E2C7-64C3-4572-8BEF-9028597E4470}"/>
            </a:ext>
          </a:extLst>
        </xdr:cNvPr>
        <xdr:cNvSpPr txBox="1"/>
      </xdr:nvSpPr>
      <xdr:spPr>
        <a:xfrm>
          <a:off x="22199600" y="130340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77</xdr:row>
      <xdr:rowOff>57150</xdr:rowOff>
    </xdr:from>
    <xdr:to>
      <xdr:col>116</xdr:col>
      <xdr:colOff>152400</xdr:colOff>
      <xdr:row>77</xdr:row>
      <xdr:rowOff>57150</xdr:rowOff>
    </xdr:to>
    <xdr:cxnSp macro="">
      <xdr:nvCxnSpPr>
        <xdr:cNvPr id="700" name="直線コネクタ 699">
          <a:extLst>
            <a:ext uri="{FF2B5EF4-FFF2-40B4-BE49-F238E27FC236}">
              <a16:creationId xmlns:a16="http://schemas.microsoft.com/office/drawing/2014/main" id="{08824473-116E-446B-893B-13EDDBC0615C}"/>
            </a:ext>
          </a:extLst>
        </xdr:cNvPr>
        <xdr:cNvCxnSpPr/>
      </xdr:nvCxnSpPr>
      <xdr:spPr>
        <a:xfrm>
          <a:off x="22072600" y="13258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82</xdr:row>
      <xdr:rowOff>143527</xdr:rowOff>
    </xdr:from>
    <xdr:ext cx="469744" cy="259045"/>
    <xdr:sp macro="" textlink="">
      <xdr:nvSpPr>
        <xdr:cNvPr id="701" name="【児童館】&#10;一人当たり面積平均値テキスト">
          <a:extLst>
            <a:ext uri="{FF2B5EF4-FFF2-40B4-BE49-F238E27FC236}">
              <a16:creationId xmlns:a16="http://schemas.microsoft.com/office/drawing/2014/main" id="{BCF0D196-11B7-45BE-9F94-FC6280A17644}"/>
            </a:ext>
          </a:extLst>
        </xdr:cNvPr>
        <xdr:cNvSpPr txBox="1"/>
      </xdr:nvSpPr>
      <xdr:spPr>
        <a:xfrm>
          <a:off x="22199600" y="1420242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83</xdr:row>
      <xdr:rowOff>120650</xdr:rowOff>
    </xdr:from>
    <xdr:to>
      <xdr:col>116</xdr:col>
      <xdr:colOff>114300</xdr:colOff>
      <xdr:row>84</xdr:row>
      <xdr:rowOff>50800</xdr:rowOff>
    </xdr:to>
    <xdr:sp macro="" textlink="">
      <xdr:nvSpPr>
        <xdr:cNvPr id="702" name="フローチャート: 判断 701">
          <a:extLst>
            <a:ext uri="{FF2B5EF4-FFF2-40B4-BE49-F238E27FC236}">
              <a16:creationId xmlns:a16="http://schemas.microsoft.com/office/drawing/2014/main" id="{C1185F3E-B516-49A8-BFB5-756D30365855}"/>
            </a:ext>
          </a:extLst>
        </xdr:cNvPr>
        <xdr:cNvSpPr/>
      </xdr:nvSpPr>
      <xdr:spPr>
        <a:xfrm>
          <a:off x="22110700" y="1435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83</xdr:row>
      <xdr:rowOff>133350</xdr:rowOff>
    </xdr:from>
    <xdr:to>
      <xdr:col>112</xdr:col>
      <xdr:colOff>38100</xdr:colOff>
      <xdr:row>84</xdr:row>
      <xdr:rowOff>63500</xdr:rowOff>
    </xdr:to>
    <xdr:sp macro="" textlink="">
      <xdr:nvSpPr>
        <xdr:cNvPr id="703" name="フローチャート: 判断 702">
          <a:extLst>
            <a:ext uri="{FF2B5EF4-FFF2-40B4-BE49-F238E27FC236}">
              <a16:creationId xmlns:a16="http://schemas.microsoft.com/office/drawing/2014/main" id="{387CCDF0-5009-4148-8767-5EE2D1D6AB4E}"/>
            </a:ext>
          </a:extLst>
        </xdr:cNvPr>
        <xdr:cNvSpPr/>
      </xdr:nvSpPr>
      <xdr:spPr>
        <a:xfrm>
          <a:off x="21272500" y="14363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83</xdr:row>
      <xdr:rowOff>120650</xdr:rowOff>
    </xdr:from>
    <xdr:to>
      <xdr:col>107</xdr:col>
      <xdr:colOff>101600</xdr:colOff>
      <xdr:row>84</xdr:row>
      <xdr:rowOff>50800</xdr:rowOff>
    </xdr:to>
    <xdr:sp macro="" textlink="">
      <xdr:nvSpPr>
        <xdr:cNvPr id="704" name="フローチャート: 判断 703">
          <a:extLst>
            <a:ext uri="{FF2B5EF4-FFF2-40B4-BE49-F238E27FC236}">
              <a16:creationId xmlns:a16="http://schemas.microsoft.com/office/drawing/2014/main" id="{0EB99B48-938B-4DE4-A845-2453146A1169}"/>
            </a:ext>
          </a:extLst>
        </xdr:cNvPr>
        <xdr:cNvSpPr/>
      </xdr:nvSpPr>
      <xdr:spPr>
        <a:xfrm>
          <a:off x="20383500" y="1435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83</xdr:row>
      <xdr:rowOff>133350</xdr:rowOff>
    </xdr:from>
    <xdr:to>
      <xdr:col>102</xdr:col>
      <xdr:colOff>165100</xdr:colOff>
      <xdr:row>84</xdr:row>
      <xdr:rowOff>63500</xdr:rowOff>
    </xdr:to>
    <xdr:sp macro="" textlink="">
      <xdr:nvSpPr>
        <xdr:cNvPr id="705" name="フローチャート: 判断 704">
          <a:extLst>
            <a:ext uri="{FF2B5EF4-FFF2-40B4-BE49-F238E27FC236}">
              <a16:creationId xmlns:a16="http://schemas.microsoft.com/office/drawing/2014/main" id="{E50C3C69-EFE2-46A2-B44A-FAA6F64FE019}"/>
            </a:ext>
          </a:extLst>
        </xdr:cNvPr>
        <xdr:cNvSpPr/>
      </xdr:nvSpPr>
      <xdr:spPr>
        <a:xfrm>
          <a:off x="19494500" y="14363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83</xdr:row>
      <xdr:rowOff>146050</xdr:rowOff>
    </xdr:from>
    <xdr:to>
      <xdr:col>98</xdr:col>
      <xdr:colOff>38100</xdr:colOff>
      <xdr:row>84</xdr:row>
      <xdr:rowOff>76200</xdr:rowOff>
    </xdr:to>
    <xdr:sp macro="" textlink="">
      <xdr:nvSpPr>
        <xdr:cNvPr id="706" name="フローチャート: 判断 705">
          <a:extLst>
            <a:ext uri="{FF2B5EF4-FFF2-40B4-BE49-F238E27FC236}">
              <a16:creationId xmlns:a16="http://schemas.microsoft.com/office/drawing/2014/main" id="{5370F389-6373-4C26-B556-9AC7AEF5F7CD}"/>
            </a:ext>
          </a:extLst>
        </xdr:cNvPr>
        <xdr:cNvSpPr/>
      </xdr:nvSpPr>
      <xdr:spPr>
        <a:xfrm>
          <a:off x="18605500" y="14376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707" name="テキスト ボックス 706">
          <a:extLst>
            <a:ext uri="{FF2B5EF4-FFF2-40B4-BE49-F238E27FC236}">
              <a16:creationId xmlns:a16="http://schemas.microsoft.com/office/drawing/2014/main" id="{DE591FF2-1D95-418C-AEAC-72E86BB947F3}"/>
            </a:ext>
          </a:extLst>
        </xdr:cNvPr>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708" name="テキスト ボックス 707">
          <a:extLst>
            <a:ext uri="{FF2B5EF4-FFF2-40B4-BE49-F238E27FC236}">
              <a16:creationId xmlns:a16="http://schemas.microsoft.com/office/drawing/2014/main" id="{DB27A25B-CD8D-4BBD-945A-C61B76D3E35D}"/>
            </a:ext>
          </a:extLst>
        </xdr:cNvPr>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709" name="テキスト ボックス 708">
          <a:extLst>
            <a:ext uri="{FF2B5EF4-FFF2-40B4-BE49-F238E27FC236}">
              <a16:creationId xmlns:a16="http://schemas.microsoft.com/office/drawing/2014/main" id="{F6B7D78E-91DF-41E4-B150-A50D192BE9E2}"/>
            </a:ext>
          </a:extLst>
        </xdr:cNvPr>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710" name="テキスト ボックス 709">
          <a:extLst>
            <a:ext uri="{FF2B5EF4-FFF2-40B4-BE49-F238E27FC236}">
              <a16:creationId xmlns:a16="http://schemas.microsoft.com/office/drawing/2014/main" id="{37E409A5-8FAF-4CE5-9C50-6DE34E7978A9}"/>
            </a:ext>
          </a:extLst>
        </xdr:cNvPr>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711" name="テキスト ボックス 710">
          <a:extLst>
            <a:ext uri="{FF2B5EF4-FFF2-40B4-BE49-F238E27FC236}">
              <a16:creationId xmlns:a16="http://schemas.microsoft.com/office/drawing/2014/main" id="{790D464C-693E-41A7-88D0-AE972B206AE8}"/>
            </a:ext>
          </a:extLst>
        </xdr:cNvPr>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85</xdr:row>
      <xdr:rowOff>133350</xdr:rowOff>
    </xdr:from>
    <xdr:to>
      <xdr:col>116</xdr:col>
      <xdr:colOff>114300</xdr:colOff>
      <xdr:row>86</xdr:row>
      <xdr:rowOff>63500</xdr:rowOff>
    </xdr:to>
    <xdr:sp macro="" textlink="">
      <xdr:nvSpPr>
        <xdr:cNvPr id="712" name="楕円 711">
          <a:extLst>
            <a:ext uri="{FF2B5EF4-FFF2-40B4-BE49-F238E27FC236}">
              <a16:creationId xmlns:a16="http://schemas.microsoft.com/office/drawing/2014/main" id="{E008916C-3361-41C5-BE87-DE00943A65D4}"/>
            </a:ext>
          </a:extLst>
        </xdr:cNvPr>
        <xdr:cNvSpPr/>
      </xdr:nvSpPr>
      <xdr:spPr>
        <a:xfrm>
          <a:off x="22110700" y="14706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85</xdr:row>
      <xdr:rowOff>48277</xdr:rowOff>
    </xdr:from>
    <xdr:ext cx="469744" cy="259045"/>
    <xdr:sp macro="" textlink="">
      <xdr:nvSpPr>
        <xdr:cNvPr id="713" name="【児童館】&#10;一人当たり面積該当値テキスト">
          <a:extLst>
            <a:ext uri="{FF2B5EF4-FFF2-40B4-BE49-F238E27FC236}">
              <a16:creationId xmlns:a16="http://schemas.microsoft.com/office/drawing/2014/main" id="{3D131130-DCCA-441D-A5F2-FBA9DE44A1B7}"/>
            </a:ext>
          </a:extLst>
        </xdr:cNvPr>
        <xdr:cNvSpPr txBox="1"/>
      </xdr:nvSpPr>
      <xdr:spPr>
        <a:xfrm>
          <a:off x="22199600" y="146215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85</xdr:row>
      <xdr:rowOff>133350</xdr:rowOff>
    </xdr:from>
    <xdr:to>
      <xdr:col>112</xdr:col>
      <xdr:colOff>38100</xdr:colOff>
      <xdr:row>86</xdr:row>
      <xdr:rowOff>63500</xdr:rowOff>
    </xdr:to>
    <xdr:sp macro="" textlink="">
      <xdr:nvSpPr>
        <xdr:cNvPr id="714" name="楕円 713">
          <a:extLst>
            <a:ext uri="{FF2B5EF4-FFF2-40B4-BE49-F238E27FC236}">
              <a16:creationId xmlns:a16="http://schemas.microsoft.com/office/drawing/2014/main" id="{40EDC5CE-09BC-4307-9E07-D5522CE14E74}"/>
            </a:ext>
          </a:extLst>
        </xdr:cNvPr>
        <xdr:cNvSpPr/>
      </xdr:nvSpPr>
      <xdr:spPr>
        <a:xfrm>
          <a:off x="21272500" y="14706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86</xdr:row>
      <xdr:rowOff>12700</xdr:rowOff>
    </xdr:from>
    <xdr:to>
      <xdr:col>116</xdr:col>
      <xdr:colOff>63500</xdr:colOff>
      <xdr:row>86</xdr:row>
      <xdr:rowOff>12700</xdr:rowOff>
    </xdr:to>
    <xdr:cxnSp macro="">
      <xdr:nvCxnSpPr>
        <xdr:cNvPr id="715" name="直線コネクタ 714">
          <a:extLst>
            <a:ext uri="{FF2B5EF4-FFF2-40B4-BE49-F238E27FC236}">
              <a16:creationId xmlns:a16="http://schemas.microsoft.com/office/drawing/2014/main" id="{B86AA42F-5436-4B67-B88F-C20BFDF9B94D}"/>
            </a:ext>
          </a:extLst>
        </xdr:cNvPr>
        <xdr:cNvCxnSpPr/>
      </xdr:nvCxnSpPr>
      <xdr:spPr>
        <a:xfrm>
          <a:off x="21323300" y="147574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85</xdr:row>
      <xdr:rowOff>133350</xdr:rowOff>
    </xdr:from>
    <xdr:to>
      <xdr:col>107</xdr:col>
      <xdr:colOff>101600</xdr:colOff>
      <xdr:row>86</xdr:row>
      <xdr:rowOff>63500</xdr:rowOff>
    </xdr:to>
    <xdr:sp macro="" textlink="">
      <xdr:nvSpPr>
        <xdr:cNvPr id="716" name="楕円 715">
          <a:extLst>
            <a:ext uri="{FF2B5EF4-FFF2-40B4-BE49-F238E27FC236}">
              <a16:creationId xmlns:a16="http://schemas.microsoft.com/office/drawing/2014/main" id="{52B20076-081B-422B-8E77-262682CA8C86}"/>
            </a:ext>
          </a:extLst>
        </xdr:cNvPr>
        <xdr:cNvSpPr/>
      </xdr:nvSpPr>
      <xdr:spPr>
        <a:xfrm>
          <a:off x="20383500" y="14706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86</xdr:row>
      <xdr:rowOff>12700</xdr:rowOff>
    </xdr:from>
    <xdr:to>
      <xdr:col>111</xdr:col>
      <xdr:colOff>177800</xdr:colOff>
      <xdr:row>86</xdr:row>
      <xdr:rowOff>12700</xdr:rowOff>
    </xdr:to>
    <xdr:cxnSp macro="">
      <xdr:nvCxnSpPr>
        <xdr:cNvPr id="717" name="直線コネクタ 716">
          <a:extLst>
            <a:ext uri="{FF2B5EF4-FFF2-40B4-BE49-F238E27FC236}">
              <a16:creationId xmlns:a16="http://schemas.microsoft.com/office/drawing/2014/main" id="{C2FBCA1B-BC80-45D4-88B7-58F91AD6AAF0}"/>
            </a:ext>
          </a:extLst>
        </xdr:cNvPr>
        <xdr:cNvCxnSpPr/>
      </xdr:nvCxnSpPr>
      <xdr:spPr>
        <a:xfrm>
          <a:off x="20434300" y="147574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85</xdr:row>
      <xdr:rowOff>57150</xdr:rowOff>
    </xdr:from>
    <xdr:to>
      <xdr:col>102</xdr:col>
      <xdr:colOff>165100</xdr:colOff>
      <xdr:row>85</xdr:row>
      <xdr:rowOff>158750</xdr:rowOff>
    </xdr:to>
    <xdr:sp macro="" textlink="">
      <xdr:nvSpPr>
        <xdr:cNvPr id="718" name="楕円 717">
          <a:extLst>
            <a:ext uri="{FF2B5EF4-FFF2-40B4-BE49-F238E27FC236}">
              <a16:creationId xmlns:a16="http://schemas.microsoft.com/office/drawing/2014/main" id="{FE076827-DE85-4896-B00E-4524F9090110}"/>
            </a:ext>
          </a:extLst>
        </xdr:cNvPr>
        <xdr:cNvSpPr/>
      </xdr:nvSpPr>
      <xdr:spPr>
        <a:xfrm>
          <a:off x="19494500" y="14630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85</xdr:row>
      <xdr:rowOff>107950</xdr:rowOff>
    </xdr:from>
    <xdr:to>
      <xdr:col>107</xdr:col>
      <xdr:colOff>50800</xdr:colOff>
      <xdr:row>86</xdr:row>
      <xdr:rowOff>12700</xdr:rowOff>
    </xdr:to>
    <xdr:cxnSp macro="">
      <xdr:nvCxnSpPr>
        <xdr:cNvPr id="719" name="直線コネクタ 718">
          <a:extLst>
            <a:ext uri="{FF2B5EF4-FFF2-40B4-BE49-F238E27FC236}">
              <a16:creationId xmlns:a16="http://schemas.microsoft.com/office/drawing/2014/main" id="{B3319AED-AB20-4623-90D5-AB23682128AD}"/>
            </a:ext>
          </a:extLst>
        </xdr:cNvPr>
        <xdr:cNvCxnSpPr/>
      </xdr:nvCxnSpPr>
      <xdr:spPr>
        <a:xfrm>
          <a:off x="19545300" y="14681200"/>
          <a:ext cx="8890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85</xdr:row>
      <xdr:rowOff>69850</xdr:rowOff>
    </xdr:from>
    <xdr:to>
      <xdr:col>98</xdr:col>
      <xdr:colOff>38100</xdr:colOff>
      <xdr:row>86</xdr:row>
      <xdr:rowOff>0</xdr:rowOff>
    </xdr:to>
    <xdr:sp macro="" textlink="">
      <xdr:nvSpPr>
        <xdr:cNvPr id="720" name="楕円 719">
          <a:extLst>
            <a:ext uri="{FF2B5EF4-FFF2-40B4-BE49-F238E27FC236}">
              <a16:creationId xmlns:a16="http://schemas.microsoft.com/office/drawing/2014/main" id="{91D9606F-04CF-4C73-B485-3CA6EE0C30D7}"/>
            </a:ext>
          </a:extLst>
        </xdr:cNvPr>
        <xdr:cNvSpPr/>
      </xdr:nvSpPr>
      <xdr:spPr>
        <a:xfrm>
          <a:off x="18605500" y="14643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85</xdr:row>
      <xdr:rowOff>107950</xdr:rowOff>
    </xdr:from>
    <xdr:to>
      <xdr:col>102</xdr:col>
      <xdr:colOff>114300</xdr:colOff>
      <xdr:row>85</xdr:row>
      <xdr:rowOff>120650</xdr:rowOff>
    </xdr:to>
    <xdr:cxnSp macro="">
      <xdr:nvCxnSpPr>
        <xdr:cNvPr id="721" name="直線コネクタ 720">
          <a:extLst>
            <a:ext uri="{FF2B5EF4-FFF2-40B4-BE49-F238E27FC236}">
              <a16:creationId xmlns:a16="http://schemas.microsoft.com/office/drawing/2014/main" id="{E5FE79D9-6C1A-427E-9CC5-64AA6A6B50E5}"/>
            </a:ext>
          </a:extLst>
        </xdr:cNvPr>
        <xdr:cNvCxnSpPr/>
      </xdr:nvCxnSpPr>
      <xdr:spPr>
        <a:xfrm flipV="1">
          <a:off x="18656300" y="14681200"/>
          <a:ext cx="889000" cy="127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82</xdr:row>
      <xdr:rowOff>80027</xdr:rowOff>
    </xdr:from>
    <xdr:ext cx="469744" cy="259045"/>
    <xdr:sp macro="" textlink="">
      <xdr:nvSpPr>
        <xdr:cNvPr id="722" name="n_1aveValue【児童館】&#10;一人当たり面積">
          <a:extLst>
            <a:ext uri="{FF2B5EF4-FFF2-40B4-BE49-F238E27FC236}">
              <a16:creationId xmlns:a16="http://schemas.microsoft.com/office/drawing/2014/main" id="{4B74BCC2-1D98-4CA0-B7E3-343100459103}"/>
            </a:ext>
          </a:extLst>
        </xdr:cNvPr>
        <xdr:cNvSpPr txBox="1"/>
      </xdr:nvSpPr>
      <xdr:spPr>
        <a:xfrm>
          <a:off x="21075727" y="141389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82</xdr:row>
      <xdr:rowOff>67327</xdr:rowOff>
    </xdr:from>
    <xdr:ext cx="469744" cy="259045"/>
    <xdr:sp macro="" textlink="">
      <xdr:nvSpPr>
        <xdr:cNvPr id="723" name="n_2aveValue【児童館】&#10;一人当たり面積">
          <a:extLst>
            <a:ext uri="{FF2B5EF4-FFF2-40B4-BE49-F238E27FC236}">
              <a16:creationId xmlns:a16="http://schemas.microsoft.com/office/drawing/2014/main" id="{0EF5036E-C23E-4E40-B7EB-5921D78AB1D0}"/>
            </a:ext>
          </a:extLst>
        </xdr:cNvPr>
        <xdr:cNvSpPr txBox="1"/>
      </xdr:nvSpPr>
      <xdr:spPr>
        <a:xfrm>
          <a:off x="20199427" y="14126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82</xdr:row>
      <xdr:rowOff>80027</xdr:rowOff>
    </xdr:from>
    <xdr:ext cx="469744" cy="259045"/>
    <xdr:sp macro="" textlink="">
      <xdr:nvSpPr>
        <xdr:cNvPr id="724" name="n_3aveValue【児童館】&#10;一人当たり面積">
          <a:extLst>
            <a:ext uri="{FF2B5EF4-FFF2-40B4-BE49-F238E27FC236}">
              <a16:creationId xmlns:a16="http://schemas.microsoft.com/office/drawing/2014/main" id="{AAC0432A-845B-49E5-A7BA-95B205FFCF0B}"/>
            </a:ext>
          </a:extLst>
        </xdr:cNvPr>
        <xdr:cNvSpPr txBox="1"/>
      </xdr:nvSpPr>
      <xdr:spPr>
        <a:xfrm>
          <a:off x="19310427" y="141389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82</xdr:row>
      <xdr:rowOff>92727</xdr:rowOff>
    </xdr:from>
    <xdr:ext cx="469744" cy="259045"/>
    <xdr:sp macro="" textlink="">
      <xdr:nvSpPr>
        <xdr:cNvPr id="725" name="n_4aveValue【児童館】&#10;一人当たり面積">
          <a:extLst>
            <a:ext uri="{FF2B5EF4-FFF2-40B4-BE49-F238E27FC236}">
              <a16:creationId xmlns:a16="http://schemas.microsoft.com/office/drawing/2014/main" id="{AEC004FB-587B-4112-8449-026EDE4270F8}"/>
            </a:ext>
          </a:extLst>
        </xdr:cNvPr>
        <xdr:cNvSpPr txBox="1"/>
      </xdr:nvSpPr>
      <xdr:spPr>
        <a:xfrm>
          <a:off x="18421427" y="141516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86</xdr:row>
      <xdr:rowOff>54627</xdr:rowOff>
    </xdr:from>
    <xdr:ext cx="469744" cy="259045"/>
    <xdr:sp macro="" textlink="">
      <xdr:nvSpPr>
        <xdr:cNvPr id="726" name="n_1mainValue【児童館】&#10;一人当たり面積">
          <a:extLst>
            <a:ext uri="{FF2B5EF4-FFF2-40B4-BE49-F238E27FC236}">
              <a16:creationId xmlns:a16="http://schemas.microsoft.com/office/drawing/2014/main" id="{29EDCF8C-99C4-477E-BDBD-593E3CC0EF5A}"/>
            </a:ext>
          </a:extLst>
        </xdr:cNvPr>
        <xdr:cNvSpPr txBox="1"/>
      </xdr:nvSpPr>
      <xdr:spPr>
        <a:xfrm>
          <a:off x="21075727" y="147993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86</xdr:row>
      <xdr:rowOff>54627</xdr:rowOff>
    </xdr:from>
    <xdr:ext cx="469744" cy="259045"/>
    <xdr:sp macro="" textlink="">
      <xdr:nvSpPr>
        <xdr:cNvPr id="727" name="n_2mainValue【児童館】&#10;一人当たり面積">
          <a:extLst>
            <a:ext uri="{FF2B5EF4-FFF2-40B4-BE49-F238E27FC236}">
              <a16:creationId xmlns:a16="http://schemas.microsoft.com/office/drawing/2014/main" id="{06C4C107-AF23-4FBC-AB10-758FA7B349BE}"/>
            </a:ext>
          </a:extLst>
        </xdr:cNvPr>
        <xdr:cNvSpPr txBox="1"/>
      </xdr:nvSpPr>
      <xdr:spPr>
        <a:xfrm>
          <a:off x="20199427" y="147993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85</xdr:row>
      <xdr:rowOff>149877</xdr:rowOff>
    </xdr:from>
    <xdr:ext cx="469744" cy="259045"/>
    <xdr:sp macro="" textlink="">
      <xdr:nvSpPr>
        <xdr:cNvPr id="728" name="n_3mainValue【児童館】&#10;一人当たり面積">
          <a:extLst>
            <a:ext uri="{FF2B5EF4-FFF2-40B4-BE49-F238E27FC236}">
              <a16:creationId xmlns:a16="http://schemas.microsoft.com/office/drawing/2014/main" id="{BB27614D-63D7-4431-9ABA-2F91E3113F86}"/>
            </a:ext>
          </a:extLst>
        </xdr:cNvPr>
        <xdr:cNvSpPr txBox="1"/>
      </xdr:nvSpPr>
      <xdr:spPr>
        <a:xfrm>
          <a:off x="19310427" y="147231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85</xdr:row>
      <xdr:rowOff>162577</xdr:rowOff>
    </xdr:from>
    <xdr:ext cx="469744" cy="259045"/>
    <xdr:sp macro="" textlink="">
      <xdr:nvSpPr>
        <xdr:cNvPr id="729" name="n_4mainValue【児童館】&#10;一人当たり面積">
          <a:extLst>
            <a:ext uri="{FF2B5EF4-FFF2-40B4-BE49-F238E27FC236}">
              <a16:creationId xmlns:a16="http://schemas.microsoft.com/office/drawing/2014/main" id="{31D25C2B-1D05-444E-8374-4D57AAF88F86}"/>
            </a:ext>
          </a:extLst>
        </xdr:cNvPr>
        <xdr:cNvSpPr txBox="1"/>
      </xdr:nvSpPr>
      <xdr:spPr>
        <a:xfrm>
          <a:off x="18421427" y="14735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730" name="正方形/長方形 729">
          <a:extLst>
            <a:ext uri="{FF2B5EF4-FFF2-40B4-BE49-F238E27FC236}">
              <a16:creationId xmlns:a16="http://schemas.microsoft.com/office/drawing/2014/main" id="{01D6A788-5B5C-4E80-925C-0E53D3B8820D}"/>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731" name="正方形/長方形 730">
          <a:extLst>
            <a:ext uri="{FF2B5EF4-FFF2-40B4-BE49-F238E27FC236}">
              <a16:creationId xmlns:a16="http://schemas.microsoft.com/office/drawing/2014/main" id="{FB03A6B4-2248-4651-8118-7511743CCFA5}"/>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732" name="正方形/長方形 731">
          <a:extLst>
            <a:ext uri="{FF2B5EF4-FFF2-40B4-BE49-F238E27FC236}">
              <a16:creationId xmlns:a16="http://schemas.microsoft.com/office/drawing/2014/main" id="{A17C5348-4F96-4CC1-9817-61F546B12FCF}"/>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733" name="正方形/長方形 732">
          <a:extLst>
            <a:ext uri="{FF2B5EF4-FFF2-40B4-BE49-F238E27FC236}">
              <a16:creationId xmlns:a16="http://schemas.microsoft.com/office/drawing/2014/main" id="{B5ED1E93-040E-4DA2-8188-E5A7641A9134}"/>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734" name="正方形/長方形 733">
          <a:extLst>
            <a:ext uri="{FF2B5EF4-FFF2-40B4-BE49-F238E27FC236}">
              <a16:creationId xmlns:a16="http://schemas.microsoft.com/office/drawing/2014/main" id="{9BB7A8D1-A9D1-4BEE-86D2-5F24EEB9DD8E}"/>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735" name="正方形/長方形 734">
          <a:extLst>
            <a:ext uri="{FF2B5EF4-FFF2-40B4-BE49-F238E27FC236}">
              <a16:creationId xmlns:a16="http://schemas.microsoft.com/office/drawing/2014/main" id="{7B3DE1EA-47EF-46B1-A144-AB176304D8AB}"/>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736" name="正方形/長方形 735">
          <a:extLst>
            <a:ext uri="{FF2B5EF4-FFF2-40B4-BE49-F238E27FC236}">
              <a16:creationId xmlns:a16="http://schemas.microsoft.com/office/drawing/2014/main" id="{035B4BEF-7DF9-4A19-8BD4-82AEAC350008}"/>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37" name="正方形/長方形 736">
          <a:extLst>
            <a:ext uri="{FF2B5EF4-FFF2-40B4-BE49-F238E27FC236}">
              <a16:creationId xmlns:a16="http://schemas.microsoft.com/office/drawing/2014/main" id="{3F04042C-7EBD-4CD9-835B-338150BAC9BD}"/>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738" name="テキスト ボックス 737">
          <a:extLst>
            <a:ext uri="{FF2B5EF4-FFF2-40B4-BE49-F238E27FC236}">
              <a16:creationId xmlns:a16="http://schemas.microsoft.com/office/drawing/2014/main" id="{FD78DE9B-0208-413A-9EAB-11843EE2F9E9}"/>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739" name="直線コネクタ 738">
          <a:extLst>
            <a:ext uri="{FF2B5EF4-FFF2-40B4-BE49-F238E27FC236}">
              <a16:creationId xmlns:a16="http://schemas.microsoft.com/office/drawing/2014/main" id="{458360BE-1FCE-41E7-B608-973BF3DE2E96}"/>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740" name="テキスト ボックス 739">
          <a:extLst>
            <a:ext uri="{FF2B5EF4-FFF2-40B4-BE49-F238E27FC236}">
              <a16:creationId xmlns:a16="http://schemas.microsoft.com/office/drawing/2014/main" id="{F7A7BA3A-17A4-43AF-B470-E8F46A5394DF}"/>
            </a:ext>
          </a:extLst>
        </xdr:cNvPr>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109</xdr:row>
      <xdr:rowOff>35379</xdr:rowOff>
    </xdr:from>
    <xdr:to>
      <xdr:col>89</xdr:col>
      <xdr:colOff>177800</xdr:colOff>
      <xdr:row>109</xdr:row>
      <xdr:rowOff>35379</xdr:rowOff>
    </xdr:to>
    <xdr:cxnSp macro="">
      <xdr:nvCxnSpPr>
        <xdr:cNvPr id="741" name="直線コネクタ 740">
          <a:extLst>
            <a:ext uri="{FF2B5EF4-FFF2-40B4-BE49-F238E27FC236}">
              <a16:creationId xmlns:a16="http://schemas.microsoft.com/office/drawing/2014/main" id="{37739D04-682A-45CF-A622-0C9FC09134C2}"/>
            </a:ext>
          </a:extLst>
        </xdr:cNvPr>
        <xdr:cNvCxnSpPr/>
      </xdr:nvCxnSpPr>
      <xdr:spPr>
        <a:xfrm>
          <a:off x="12446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64606</xdr:rowOff>
    </xdr:from>
    <xdr:ext cx="467179" cy="259045"/>
    <xdr:sp macro="" textlink="">
      <xdr:nvSpPr>
        <xdr:cNvPr id="742" name="テキスト ボックス 741">
          <a:extLst>
            <a:ext uri="{FF2B5EF4-FFF2-40B4-BE49-F238E27FC236}">
              <a16:creationId xmlns:a16="http://schemas.microsoft.com/office/drawing/2014/main" id="{92246C7F-F661-492D-A0BB-D946C7FD0544}"/>
            </a:ext>
          </a:extLst>
        </xdr:cNvPr>
        <xdr:cNvSpPr txBox="1"/>
      </xdr:nvSpPr>
      <xdr:spPr>
        <a:xfrm>
          <a:off x="11978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743" name="直線コネクタ 742">
          <a:extLst>
            <a:ext uri="{FF2B5EF4-FFF2-40B4-BE49-F238E27FC236}">
              <a16:creationId xmlns:a16="http://schemas.microsoft.com/office/drawing/2014/main" id="{7615AFCE-A402-4262-8CE3-FEBC11158562}"/>
            </a:ext>
          </a:extLst>
        </xdr:cNvPr>
        <xdr:cNvCxnSpPr/>
      </xdr:nvCxnSpPr>
      <xdr:spPr>
        <a:xfrm>
          <a:off x="12446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744" name="テキスト ボックス 743">
          <a:extLst>
            <a:ext uri="{FF2B5EF4-FFF2-40B4-BE49-F238E27FC236}">
              <a16:creationId xmlns:a16="http://schemas.microsoft.com/office/drawing/2014/main" id="{C95F4ED3-760A-45E6-A07C-457DE1DECFC0}"/>
            </a:ext>
          </a:extLst>
        </xdr:cNvPr>
        <xdr:cNvSpPr txBox="1"/>
      </xdr:nvSpPr>
      <xdr:spPr>
        <a:xfrm>
          <a:off x="12042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745" name="直線コネクタ 744">
          <a:extLst>
            <a:ext uri="{FF2B5EF4-FFF2-40B4-BE49-F238E27FC236}">
              <a16:creationId xmlns:a16="http://schemas.microsoft.com/office/drawing/2014/main" id="{D913F602-6684-4415-92E1-FAE427D7BECC}"/>
            </a:ext>
          </a:extLst>
        </xdr:cNvPr>
        <xdr:cNvCxnSpPr/>
      </xdr:nvCxnSpPr>
      <xdr:spPr>
        <a:xfrm>
          <a:off x="12446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746" name="テキスト ボックス 745">
          <a:extLst>
            <a:ext uri="{FF2B5EF4-FFF2-40B4-BE49-F238E27FC236}">
              <a16:creationId xmlns:a16="http://schemas.microsoft.com/office/drawing/2014/main" id="{619A7FDE-A40E-4321-A098-B3B1AC43B99B}"/>
            </a:ext>
          </a:extLst>
        </xdr:cNvPr>
        <xdr:cNvSpPr txBox="1"/>
      </xdr:nvSpPr>
      <xdr:spPr>
        <a:xfrm>
          <a:off x="12042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747" name="直線コネクタ 746">
          <a:extLst>
            <a:ext uri="{FF2B5EF4-FFF2-40B4-BE49-F238E27FC236}">
              <a16:creationId xmlns:a16="http://schemas.microsoft.com/office/drawing/2014/main" id="{30A419A5-9BE0-4D75-9326-383431F8BD1E}"/>
            </a:ext>
          </a:extLst>
        </xdr:cNvPr>
        <xdr:cNvCxnSpPr/>
      </xdr:nvCxnSpPr>
      <xdr:spPr>
        <a:xfrm>
          <a:off x="12446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748" name="テキスト ボックス 747">
          <a:extLst>
            <a:ext uri="{FF2B5EF4-FFF2-40B4-BE49-F238E27FC236}">
              <a16:creationId xmlns:a16="http://schemas.microsoft.com/office/drawing/2014/main" id="{E7F5999C-DA3E-4E9D-8A20-5DA46AD615AA}"/>
            </a:ext>
          </a:extLst>
        </xdr:cNvPr>
        <xdr:cNvSpPr txBox="1"/>
      </xdr:nvSpPr>
      <xdr:spPr>
        <a:xfrm>
          <a:off x="12042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749" name="直線コネクタ 748">
          <a:extLst>
            <a:ext uri="{FF2B5EF4-FFF2-40B4-BE49-F238E27FC236}">
              <a16:creationId xmlns:a16="http://schemas.microsoft.com/office/drawing/2014/main" id="{A72197CB-51D4-455D-B8B0-33586681AF91}"/>
            </a:ext>
          </a:extLst>
        </xdr:cNvPr>
        <xdr:cNvCxnSpPr/>
      </xdr:nvCxnSpPr>
      <xdr:spPr>
        <a:xfrm>
          <a:off x="12446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750" name="テキスト ボックス 749">
          <a:extLst>
            <a:ext uri="{FF2B5EF4-FFF2-40B4-BE49-F238E27FC236}">
              <a16:creationId xmlns:a16="http://schemas.microsoft.com/office/drawing/2014/main" id="{2AAB0489-DBB9-413F-8675-F8CDAF8F9AF9}"/>
            </a:ext>
          </a:extLst>
        </xdr:cNvPr>
        <xdr:cNvSpPr txBox="1"/>
      </xdr:nvSpPr>
      <xdr:spPr>
        <a:xfrm>
          <a:off x="12042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751" name="直線コネクタ 750">
          <a:extLst>
            <a:ext uri="{FF2B5EF4-FFF2-40B4-BE49-F238E27FC236}">
              <a16:creationId xmlns:a16="http://schemas.microsoft.com/office/drawing/2014/main" id="{020C75E7-3D76-4CD6-9052-4EF5ED998203}"/>
            </a:ext>
          </a:extLst>
        </xdr:cNvPr>
        <xdr:cNvCxnSpPr/>
      </xdr:nvCxnSpPr>
      <xdr:spPr>
        <a:xfrm>
          <a:off x="12446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98</xdr:row>
      <xdr:rowOff>146248</xdr:rowOff>
    </xdr:from>
    <xdr:ext cx="338939" cy="259045"/>
    <xdr:sp macro="" textlink="">
      <xdr:nvSpPr>
        <xdr:cNvPr id="752" name="テキスト ボックス 751">
          <a:extLst>
            <a:ext uri="{FF2B5EF4-FFF2-40B4-BE49-F238E27FC236}">
              <a16:creationId xmlns:a16="http://schemas.microsoft.com/office/drawing/2014/main" id="{2BC87DC1-43CF-4CF9-8DE6-DF48DF722A4C}"/>
            </a:ext>
          </a:extLst>
        </xdr:cNvPr>
        <xdr:cNvSpPr txBox="1"/>
      </xdr:nvSpPr>
      <xdr:spPr>
        <a:xfrm>
          <a:off x="12107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753" name="直線コネクタ 752">
          <a:extLst>
            <a:ext uri="{FF2B5EF4-FFF2-40B4-BE49-F238E27FC236}">
              <a16:creationId xmlns:a16="http://schemas.microsoft.com/office/drawing/2014/main" id="{5863F4A3-1455-4E3D-8D9E-723EEFB4F392}"/>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54" name="【公民館】&#10;有形固定資産減価償却率グラフ枠">
          <a:extLst>
            <a:ext uri="{FF2B5EF4-FFF2-40B4-BE49-F238E27FC236}">
              <a16:creationId xmlns:a16="http://schemas.microsoft.com/office/drawing/2014/main" id="{B08FC39B-E339-44DA-A640-D1DEEA63ED69}"/>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100</xdr:row>
      <xdr:rowOff>170906</xdr:rowOff>
    </xdr:from>
    <xdr:to>
      <xdr:col>85</xdr:col>
      <xdr:colOff>126364</xdr:colOff>
      <xdr:row>109</xdr:row>
      <xdr:rowOff>35379</xdr:rowOff>
    </xdr:to>
    <xdr:cxnSp macro="">
      <xdr:nvCxnSpPr>
        <xdr:cNvPr id="755" name="直線コネクタ 754">
          <a:extLst>
            <a:ext uri="{FF2B5EF4-FFF2-40B4-BE49-F238E27FC236}">
              <a16:creationId xmlns:a16="http://schemas.microsoft.com/office/drawing/2014/main" id="{6AF60FD8-3561-40A7-A2A5-88BFA51728B1}"/>
            </a:ext>
          </a:extLst>
        </xdr:cNvPr>
        <xdr:cNvCxnSpPr/>
      </xdr:nvCxnSpPr>
      <xdr:spPr>
        <a:xfrm flipV="1">
          <a:off x="16318864" y="17315906"/>
          <a:ext cx="0" cy="140752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109</xdr:row>
      <xdr:rowOff>39206</xdr:rowOff>
    </xdr:from>
    <xdr:ext cx="469744" cy="259045"/>
    <xdr:sp macro="" textlink="">
      <xdr:nvSpPr>
        <xdr:cNvPr id="756" name="【公民館】&#10;有形固定資産減価償却率最小値テキスト">
          <a:extLst>
            <a:ext uri="{FF2B5EF4-FFF2-40B4-BE49-F238E27FC236}">
              <a16:creationId xmlns:a16="http://schemas.microsoft.com/office/drawing/2014/main" id="{06BE3DFC-A5D4-4ABA-8D71-0CDD5420AD49}"/>
            </a:ext>
          </a:extLst>
        </xdr:cNvPr>
        <xdr:cNvSpPr txBox="1"/>
      </xdr:nvSpPr>
      <xdr:spPr>
        <a:xfrm>
          <a:off x="16357600" y="1872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109</xdr:row>
      <xdr:rowOff>35379</xdr:rowOff>
    </xdr:from>
    <xdr:to>
      <xdr:col>86</xdr:col>
      <xdr:colOff>25400</xdr:colOff>
      <xdr:row>109</xdr:row>
      <xdr:rowOff>35379</xdr:rowOff>
    </xdr:to>
    <xdr:cxnSp macro="">
      <xdr:nvCxnSpPr>
        <xdr:cNvPr id="757" name="直線コネクタ 756">
          <a:extLst>
            <a:ext uri="{FF2B5EF4-FFF2-40B4-BE49-F238E27FC236}">
              <a16:creationId xmlns:a16="http://schemas.microsoft.com/office/drawing/2014/main" id="{723C18AF-C1A2-4EDC-AB57-E55998E3B68A}"/>
            </a:ext>
          </a:extLst>
        </xdr:cNvPr>
        <xdr:cNvCxnSpPr/>
      </xdr:nvCxnSpPr>
      <xdr:spPr>
        <a:xfrm>
          <a:off x="16230600" y="1872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99</xdr:row>
      <xdr:rowOff>117583</xdr:rowOff>
    </xdr:from>
    <xdr:ext cx="405111" cy="259045"/>
    <xdr:sp macro="" textlink="">
      <xdr:nvSpPr>
        <xdr:cNvPr id="758" name="【公民館】&#10;有形固定資産減価償却率最大値テキスト">
          <a:extLst>
            <a:ext uri="{FF2B5EF4-FFF2-40B4-BE49-F238E27FC236}">
              <a16:creationId xmlns:a16="http://schemas.microsoft.com/office/drawing/2014/main" id="{CE034E3C-BDD8-4E19-ACC4-831581304A4B}"/>
            </a:ext>
          </a:extLst>
        </xdr:cNvPr>
        <xdr:cNvSpPr txBox="1"/>
      </xdr:nvSpPr>
      <xdr:spPr>
        <a:xfrm>
          <a:off x="16357600" y="170911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100</xdr:row>
      <xdr:rowOff>170906</xdr:rowOff>
    </xdr:from>
    <xdr:to>
      <xdr:col>86</xdr:col>
      <xdr:colOff>25400</xdr:colOff>
      <xdr:row>100</xdr:row>
      <xdr:rowOff>170906</xdr:rowOff>
    </xdr:to>
    <xdr:cxnSp macro="">
      <xdr:nvCxnSpPr>
        <xdr:cNvPr id="759" name="直線コネクタ 758">
          <a:extLst>
            <a:ext uri="{FF2B5EF4-FFF2-40B4-BE49-F238E27FC236}">
              <a16:creationId xmlns:a16="http://schemas.microsoft.com/office/drawing/2014/main" id="{0436DFC6-B26B-4D57-8A32-3D914D71C4CF}"/>
            </a:ext>
          </a:extLst>
        </xdr:cNvPr>
        <xdr:cNvCxnSpPr/>
      </xdr:nvCxnSpPr>
      <xdr:spPr>
        <a:xfrm>
          <a:off x="16230600" y="173159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105</xdr:row>
      <xdr:rowOff>96900</xdr:rowOff>
    </xdr:from>
    <xdr:ext cx="405111" cy="259045"/>
    <xdr:sp macro="" textlink="">
      <xdr:nvSpPr>
        <xdr:cNvPr id="760" name="【公民館】&#10;有形固定資産減価償却率平均値テキスト">
          <a:extLst>
            <a:ext uri="{FF2B5EF4-FFF2-40B4-BE49-F238E27FC236}">
              <a16:creationId xmlns:a16="http://schemas.microsoft.com/office/drawing/2014/main" id="{6E2E719D-6D69-4B52-AC30-6606E8E9F133}"/>
            </a:ext>
          </a:extLst>
        </xdr:cNvPr>
        <xdr:cNvSpPr txBox="1"/>
      </xdr:nvSpPr>
      <xdr:spPr>
        <a:xfrm>
          <a:off x="16357600" y="1809915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105</xdr:row>
      <xdr:rowOff>118473</xdr:rowOff>
    </xdr:from>
    <xdr:to>
      <xdr:col>85</xdr:col>
      <xdr:colOff>177800</xdr:colOff>
      <xdr:row>106</xdr:row>
      <xdr:rowOff>48623</xdr:rowOff>
    </xdr:to>
    <xdr:sp macro="" textlink="">
      <xdr:nvSpPr>
        <xdr:cNvPr id="761" name="フローチャート: 判断 760">
          <a:extLst>
            <a:ext uri="{FF2B5EF4-FFF2-40B4-BE49-F238E27FC236}">
              <a16:creationId xmlns:a16="http://schemas.microsoft.com/office/drawing/2014/main" id="{94875AC5-B72A-4801-866F-2D1407409B63}"/>
            </a:ext>
          </a:extLst>
        </xdr:cNvPr>
        <xdr:cNvSpPr/>
      </xdr:nvSpPr>
      <xdr:spPr>
        <a:xfrm>
          <a:off x="16268700" y="181207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105</xdr:row>
      <xdr:rowOff>115207</xdr:rowOff>
    </xdr:from>
    <xdr:to>
      <xdr:col>81</xdr:col>
      <xdr:colOff>101600</xdr:colOff>
      <xdr:row>106</xdr:row>
      <xdr:rowOff>45357</xdr:rowOff>
    </xdr:to>
    <xdr:sp macro="" textlink="">
      <xdr:nvSpPr>
        <xdr:cNvPr id="762" name="フローチャート: 判断 761">
          <a:extLst>
            <a:ext uri="{FF2B5EF4-FFF2-40B4-BE49-F238E27FC236}">
              <a16:creationId xmlns:a16="http://schemas.microsoft.com/office/drawing/2014/main" id="{FA716663-586C-42B8-A63A-47F77097CA14}"/>
            </a:ext>
          </a:extLst>
        </xdr:cNvPr>
        <xdr:cNvSpPr/>
      </xdr:nvSpPr>
      <xdr:spPr>
        <a:xfrm>
          <a:off x="15430500" y="181174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105</xdr:row>
      <xdr:rowOff>95613</xdr:rowOff>
    </xdr:from>
    <xdr:to>
      <xdr:col>76</xdr:col>
      <xdr:colOff>165100</xdr:colOff>
      <xdr:row>106</xdr:row>
      <xdr:rowOff>25763</xdr:rowOff>
    </xdr:to>
    <xdr:sp macro="" textlink="">
      <xdr:nvSpPr>
        <xdr:cNvPr id="763" name="フローチャート: 判断 762">
          <a:extLst>
            <a:ext uri="{FF2B5EF4-FFF2-40B4-BE49-F238E27FC236}">
              <a16:creationId xmlns:a16="http://schemas.microsoft.com/office/drawing/2014/main" id="{F5D1F4D0-3D1B-41C8-8A50-FF60907B40F3}"/>
            </a:ext>
          </a:extLst>
        </xdr:cNvPr>
        <xdr:cNvSpPr/>
      </xdr:nvSpPr>
      <xdr:spPr>
        <a:xfrm>
          <a:off x="14541500" y="180978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105</xdr:row>
      <xdr:rowOff>64588</xdr:rowOff>
    </xdr:from>
    <xdr:to>
      <xdr:col>72</xdr:col>
      <xdr:colOff>38100</xdr:colOff>
      <xdr:row>105</xdr:row>
      <xdr:rowOff>166188</xdr:rowOff>
    </xdr:to>
    <xdr:sp macro="" textlink="">
      <xdr:nvSpPr>
        <xdr:cNvPr id="764" name="フローチャート: 判断 763">
          <a:extLst>
            <a:ext uri="{FF2B5EF4-FFF2-40B4-BE49-F238E27FC236}">
              <a16:creationId xmlns:a16="http://schemas.microsoft.com/office/drawing/2014/main" id="{5CEF0A7E-1E0D-45E9-A6EF-A3BC7D950216}"/>
            </a:ext>
          </a:extLst>
        </xdr:cNvPr>
        <xdr:cNvSpPr/>
      </xdr:nvSpPr>
      <xdr:spPr>
        <a:xfrm>
          <a:off x="13652500" y="180668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105</xdr:row>
      <xdr:rowOff>89081</xdr:rowOff>
    </xdr:from>
    <xdr:to>
      <xdr:col>67</xdr:col>
      <xdr:colOff>101600</xdr:colOff>
      <xdr:row>106</xdr:row>
      <xdr:rowOff>19231</xdr:rowOff>
    </xdr:to>
    <xdr:sp macro="" textlink="">
      <xdr:nvSpPr>
        <xdr:cNvPr id="765" name="フローチャート: 判断 764">
          <a:extLst>
            <a:ext uri="{FF2B5EF4-FFF2-40B4-BE49-F238E27FC236}">
              <a16:creationId xmlns:a16="http://schemas.microsoft.com/office/drawing/2014/main" id="{64F00FCB-57F8-4A6F-BDCB-459DA6B3D08B}"/>
            </a:ext>
          </a:extLst>
        </xdr:cNvPr>
        <xdr:cNvSpPr/>
      </xdr:nvSpPr>
      <xdr:spPr>
        <a:xfrm>
          <a:off x="12763500" y="180913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766" name="テキスト ボックス 765">
          <a:extLst>
            <a:ext uri="{FF2B5EF4-FFF2-40B4-BE49-F238E27FC236}">
              <a16:creationId xmlns:a16="http://schemas.microsoft.com/office/drawing/2014/main" id="{3CBF1D50-DAAE-49D2-A311-25C6B7D89A76}"/>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767" name="テキスト ボックス 766">
          <a:extLst>
            <a:ext uri="{FF2B5EF4-FFF2-40B4-BE49-F238E27FC236}">
              <a16:creationId xmlns:a16="http://schemas.microsoft.com/office/drawing/2014/main" id="{5CE6DE2B-E2CC-409B-8ABC-0060DC26C219}"/>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768" name="テキスト ボックス 767">
          <a:extLst>
            <a:ext uri="{FF2B5EF4-FFF2-40B4-BE49-F238E27FC236}">
              <a16:creationId xmlns:a16="http://schemas.microsoft.com/office/drawing/2014/main" id="{94C67E28-157C-4F22-A7A8-3CBD0EBA9677}"/>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769" name="テキスト ボックス 768">
          <a:extLst>
            <a:ext uri="{FF2B5EF4-FFF2-40B4-BE49-F238E27FC236}">
              <a16:creationId xmlns:a16="http://schemas.microsoft.com/office/drawing/2014/main" id="{814FB925-D60F-4647-8B25-56651763134F}"/>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770" name="テキスト ボックス 769">
          <a:extLst>
            <a:ext uri="{FF2B5EF4-FFF2-40B4-BE49-F238E27FC236}">
              <a16:creationId xmlns:a16="http://schemas.microsoft.com/office/drawing/2014/main" id="{79F091E6-3E9F-419C-9973-1A15A27A64FD}"/>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105</xdr:row>
      <xdr:rowOff>77651</xdr:rowOff>
    </xdr:from>
    <xdr:to>
      <xdr:col>85</xdr:col>
      <xdr:colOff>177800</xdr:colOff>
      <xdr:row>106</xdr:row>
      <xdr:rowOff>7801</xdr:rowOff>
    </xdr:to>
    <xdr:sp macro="" textlink="">
      <xdr:nvSpPr>
        <xdr:cNvPr id="771" name="楕円 770">
          <a:extLst>
            <a:ext uri="{FF2B5EF4-FFF2-40B4-BE49-F238E27FC236}">
              <a16:creationId xmlns:a16="http://schemas.microsoft.com/office/drawing/2014/main" id="{20E3F12D-FF82-45F8-9CE6-B0894576F6BE}"/>
            </a:ext>
          </a:extLst>
        </xdr:cNvPr>
        <xdr:cNvSpPr/>
      </xdr:nvSpPr>
      <xdr:spPr>
        <a:xfrm>
          <a:off x="16268700" y="180799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104</xdr:row>
      <xdr:rowOff>100528</xdr:rowOff>
    </xdr:from>
    <xdr:ext cx="405111" cy="259045"/>
    <xdr:sp macro="" textlink="">
      <xdr:nvSpPr>
        <xdr:cNvPr id="772" name="【公民館】&#10;有形固定資産減価償却率該当値テキスト">
          <a:extLst>
            <a:ext uri="{FF2B5EF4-FFF2-40B4-BE49-F238E27FC236}">
              <a16:creationId xmlns:a16="http://schemas.microsoft.com/office/drawing/2014/main" id="{C6D434A1-A954-4CD6-AC57-839C9F031D1D}"/>
            </a:ext>
          </a:extLst>
        </xdr:cNvPr>
        <xdr:cNvSpPr txBox="1"/>
      </xdr:nvSpPr>
      <xdr:spPr>
        <a:xfrm>
          <a:off x="16357600" y="1793132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105</xdr:row>
      <xdr:rowOff>44994</xdr:rowOff>
    </xdr:from>
    <xdr:to>
      <xdr:col>81</xdr:col>
      <xdr:colOff>101600</xdr:colOff>
      <xdr:row>105</xdr:row>
      <xdr:rowOff>146594</xdr:rowOff>
    </xdr:to>
    <xdr:sp macro="" textlink="">
      <xdr:nvSpPr>
        <xdr:cNvPr id="773" name="楕円 772">
          <a:extLst>
            <a:ext uri="{FF2B5EF4-FFF2-40B4-BE49-F238E27FC236}">
              <a16:creationId xmlns:a16="http://schemas.microsoft.com/office/drawing/2014/main" id="{6EA3A3D0-3281-4B35-9DBA-815B4E275E6E}"/>
            </a:ext>
          </a:extLst>
        </xdr:cNvPr>
        <xdr:cNvSpPr/>
      </xdr:nvSpPr>
      <xdr:spPr>
        <a:xfrm>
          <a:off x="15430500" y="180472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105</xdr:row>
      <xdr:rowOff>95794</xdr:rowOff>
    </xdr:from>
    <xdr:to>
      <xdr:col>85</xdr:col>
      <xdr:colOff>127000</xdr:colOff>
      <xdr:row>105</xdr:row>
      <xdr:rowOff>128451</xdr:rowOff>
    </xdr:to>
    <xdr:cxnSp macro="">
      <xdr:nvCxnSpPr>
        <xdr:cNvPr id="774" name="直線コネクタ 773">
          <a:extLst>
            <a:ext uri="{FF2B5EF4-FFF2-40B4-BE49-F238E27FC236}">
              <a16:creationId xmlns:a16="http://schemas.microsoft.com/office/drawing/2014/main" id="{594F6ADF-F0D9-4EA0-A215-C7F125BF0B43}"/>
            </a:ext>
          </a:extLst>
        </xdr:cNvPr>
        <xdr:cNvCxnSpPr/>
      </xdr:nvCxnSpPr>
      <xdr:spPr>
        <a:xfrm>
          <a:off x="15481300" y="18098044"/>
          <a:ext cx="8382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105</xdr:row>
      <xdr:rowOff>51526</xdr:rowOff>
    </xdr:from>
    <xdr:to>
      <xdr:col>76</xdr:col>
      <xdr:colOff>165100</xdr:colOff>
      <xdr:row>105</xdr:row>
      <xdr:rowOff>153126</xdr:rowOff>
    </xdr:to>
    <xdr:sp macro="" textlink="">
      <xdr:nvSpPr>
        <xdr:cNvPr id="775" name="楕円 774">
          <a:extLst>
            <a:ext uri="{FF2B5EF4-FFF2-40B4-BE49-F238E27FC236}">
              <a16:creationId xmlns:a16="http://schemas.microsoft.com/office/drawing/2014/main" id="{00817AC0-6A26-493A-B1C3-A5492ECC0517}"/>
            </a:ext>
          </a:extLst>
        </xdr:cNvPr>
        <xdr:cNvSpPr/>
      </xdr:nvSpPr>
      <xdr:spPr>
        <a:xfrm>
          <a:off x="14541500" y="180537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105</xdr:row>
      <xdr:rowOff>95794</xdr:rowOff>
    </xdr:from>
    <xdr:to>
      <xdr:col>81</xdr:col>
      <xdr:colOff>50800</xdr:colOff>
      <xdr:row>105</xdr:row>
      <xdr:rowOff>102326</xdr:rowOff>
    </xdr:to>
    <xdr:cxnSp macro="">
      <xdr:nvCxnSpPr>
        <xdr:cNvPr id="776" name="直線コネクタ 775">
          <a:extLst>
            <a:ext uri="{FF2B5EF4-FFF2-40B4-BE49-F238E27FC236}">
              <a16:creationId xmlns:a16="http://schemas.microsoft.com/office/drawing/2014/main" id="{31C3DDF3-5A75-4187-9270-ECD195861F0B}"/>
            </a:ext>
          </a:extLst>
        </xdr:cNvPr>
        <xdr:cNvCxnSpPr/>
      </xdr:nvCxnSpPr>
      <xdr:spPr>
        <a:xfrm flipV="1">
          <a:off x="14592300" y="18098044"/>
          <a:ext cx="889000" cy="65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105</xdr:row>
      <xdr:rowOff>48261</xdr:rowOff>
    </xdr:from>
    <xdr:to>
      <xdr:col>72</xdr:col>
      <xdr:colOff>38100</xdr:colOff>
      <xdr:row>105</xdr:row>
      <xdr:rowOff>149861</xdr:rowOff>
    </xdr:to>
    <xdr:sp macro="" textlink="">
      <xdr:nvSpPr>
        <xdr:cNvPr id="777" name="楕円 776">
          <a:extLst>
            <a:ext uri="{FF2B5EF4-FFF2-40B4-BE49-F238E27FC236}">
              <a16:creationId xmlns:a16="http://schemas.microsoft.com/office/drawing/2014/main" id="{317827CC-E9F7-4D6A-BA01-287355AFCAB2}"/>
            </a:ext>
          </a:extLst>
        </xdr:cNvPr>
        <xdr:cNvSpPr/>
      </xdr:nvSpPr>
      <xdr:spPr>
        <a:xfrm>
          <a:off x="13652500" y="180505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105</xdr:row>
      <xdr:rowOff>99061</xdr:rowOff>
    </xdr:from>
    <xdr:to>
      <xdr:col>76</xdr:col>
      <xdr:colOff>114300</xdr:colOff>
      <xdr:row>105</xdr:row>
      <xdr:rowOff>102326</xdr:rowOff>
    </xdr:to>
    <xdr:cxnSp macro="">
      <xdr:nvCxnSpPr>
        <xdr:cNvPr id="778" name="直線コネクタ 777">
          <a:extLst>
            <a:ext uri="{FF2B5EF4-FFF2-40B4-BE49-F238E27FC236}">
              <a16:creationId xmlns:a16="http://schemas.microsoft.com/office/drawing/2014/main" id="{1D6E8348-5C51-4CAA-9CD9-55CFF58EB78C}"/>
            </a:ext>
          </a:extLst>
        </xdr:cNvPr>
        <xdr:cNvCxnSpPr/>
      </xdr:nvCxnSpPr>
      <xdr:spPr>
        <a:xfrm>
          <a:off x="13703300" y="18101311"/>
          <a:ext cx="889000" cy="32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105</xdr:row>
      <xdr:rowOff>18869</xdr:rowOff>
    </xdr:from>
    <xdr:to>
      <xdr:col>67</xdr:col>
      <xdr:colOff>101600</xdr:colOff>
      <xdr:row>105</xdr:row>
      <xdr:rowOff>120469</xdr:rowOff>
    </xdr:to>
    <xdr:sp macro="" textlink="">
      <xdr:nvSpPr>
        <xdr:cNvPr id="779" name="楕円 778">
          <a:extLst>
            <a:ext uri="{FF2B5EF4-FFF2-40B4-BE49-F238E27FC236}">
              <a16:creationId xmlns:a16="http://schemas.microsoft.com/office/drawing/2014/main" id="{10571EC5-9C84-4506-A7D1-9B9A7FB1A77E}"/>
            </a:ext>
          </a:extLst>
        </xdr:cNvPr>
        <xdr:cNvSpPr/>
      </xdr:nvSpPr>
      <xdr:spPr>
        <a:xfrm>
          <a:off x="12763500" y="180211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105</xdr:row>
      <xdr:rowOff>69669</xdr:rowOff>
    </xdr:from>
    <xdr:to>
      <xdr:col>71</xdr:col>
      <xdr:colOff>177800</xdr:colOff>
      <xdr:row>105</xdr:row>
      <xdr:rowOff>99061</xdr:rowOff>
    </xdr:to>
    <xdr:cxnSp macro="">
      <xdr:nvCxnSpPr>
        <xdr:cNvPr id="780" name="直線コネクタ 779">
          <a:extLst>
            <a:ext uri="{FF2B5EF4-FFF2-40B4-BE49-F238E27FC236}">
              <a16:creationId xmlns:a16="http://schemas.microsoft.com/office/drawing/2014/main" id="{C766391F-8840-4539-9386-E5FA53AC6851}"/>
            </a:ext>
          </a:extLst>
        </xdr:cNvPr>
        <xdr:cNvCxnSpPr/>
      </xdr:nvCxnSpPr>
      <xdr:spPr>
        <a:xfrm>
          <a:off x="12814300" y="18071919"/>
          <a:ext cx="889000" cy="293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106</xdr:row>
      <xdr:rowOff>36484</xdr:rowOff>
    </xdr:from>
    <xdr:ext cx="405111" cy="259045"/>
    <xdr:sp macro="" textlink="">
      <xdr:nvSpPr>
        <xdr:cNvPr id="781" name="n_1aveValue【公民館】&#10;有形固定資産減価償却率">
          <a:extLst>
            <a:ext uri="{FF2B5EF4-FFF2-40B4-BE49-F238E27FC236}">
              <a16:creationId xmlns:a16="http://schemas.microsoft.com/office/drawing/2014/main" id="{8DCDBA2A-25FB-453E-AECF-E42D93D16FDB}"/>
            </a:ext>
          </a:extLst>
        </xdr:cNvPr>
        <xdr:cNvSpPr txBox="1"/>
      </xdr:nvSpPr>
      <xdr:spPr>
        <a:xfrm>
          <a:off x="15266044" y="1821018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106</xdr:row>
      <xdr:rowOff>16890</xdr:rowOff>
    </xdr:from>
    <xdr:ext cx="405111" cy="259045"/>
    <xdr:sp macro="" textlink="">
      <xdr:nvSpPr>
        <xdr:cNvPr id="782" name="n_2aveValue【公民館】&#10;有形固定資産減価償却率">
          <a:extLst>
            <a:ext uri="{FF2B5EF4-FFF2-40B4-BE49-F238E27FC236}">
              <a16:creationId xmlns:a16="http://schemas.microsoft.com/office/drawing/2014/main" id="{9AEEFCF3-C929-460F-8347-00DFF5B1C406}"/>
            </a:ext>
          </a:extLst>
        </xdr:cNvPr>
        <xdr:cNvSpPr txBox="1"/>
      </xdr:nvSpPr>
      <xdr:spPr>
        <a:xfrm>
          <a:off x="14389744" y="181905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105</xdr:row>
      <xdr:rowOff>157315</xdr:rowOff>
    </xdr:from>
    <xdr:ext cx="405111" cy="259045"/>
    <xdr:sp macro="" textlink="">
      <xdr:nvSpPr>
        <xdr:cNvPr id="783" name="n_3aveValue【公民館】&#10;有形固定資産減価償却率">
          <a:extLst>
            <a:ext uri="{FF2B5EF4-FFF2-40B4-BE49-F238E27FC236}">
              <a16:creationId xmlns:a16="http://schemas.microsoft.com/office/drawing/2014/main" id="{0AE59B6A-1FF7-41A8-B950-41B36828F1B0}"/>
            </a:ext>
          </a:extLst>
        </xdr:cNvPr>
        <xdr:cNvSpPr txBox="1"/>
      </xdr:nvSpPr>
      <xdr:spPr>
        <a:xfrm>
          <a:off x="13500744" y="1815956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106</xdr:row>
      <xdr:rowOff>10358</xdr:rowOff>
    </xdr:from>
    <xdr:ext cx="405111" cy="259045"/>
    <xdr:sp macro="" textlink="">
      <xdr:nvSpPr>
        <xdr:cNvPr id="784" name="n_4aveValue【公民館】&#10;有形固定資産減価償却率">
          <a:extLst>
            <a:ext uri="{FF2B5EF4-FFF2-40B4-BE49-F238E27FC236}">
              <a16:creationId xmlns:a16="http://schemas.microsoft.com/office/drawing/2014/main" id="{338C9721-F28E-4FDC-9204-62D39C931771}"/>
            </a:ext>
          </a:extLst>
        </xdr:cNvPr>
        <xdr:cNvSpPr txBox="1"/>
      </xdr:nvSpPr>
      <xdr:spPr>
        <a:xfrm>
          <a:off x="12611744" y="1818405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103</xdr:row>
      <xdr:rowOff>163121</xdr:rowOff>
    </xdr:from>
    <xdr:ext cx="405111" cy="259045"/>
    <xdr:sp macro="" textlink="">
      <xdr:nvSpPr>
        <xdr:cNvPr id="785" name="n_1mainValue【公民館】&#10;有形固定資産減価償却率">
          <a:extLst>
            <a:ext uri="{FF2B5EF4-FFF2-40B4-BE49-F238E27FC236}">
              <a16:creationId xmlns:a16="http://schemas.microsoft.com/office/drawing/2014/main" id="{03CC049E-4E3E-485A-BE17-DFCBD678AA56}"/>
            </a:ext>
          </a:extLst>
        </xdr:cNvPr>
        <xdr:cNvSpPr txBox="1"/>
      </xdr:nvSpPr>
      <xdr:spPr>
        <a:xfrm>
          <a:off x="15266044" y="178224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103</xdr:row>
      <xdr:rowOff>169653</xdr:rowOff>
    </xdr:from>
    <xdr:ext cx="405111" cy="259045"/>
    <xdr:sp macro="" textlink="">
      <xdr:nvSpPr>
        <xdr:cNvPr id="786" name="n_2mainValue【公民館】&#10;有形固定資産減価償却率">
          <a:extLst>
            <a:ext uri="{FF2B5EF4-FFF2-40B4-BE49-F238E27FC236}">
              <a16:creationId xmlns:a16="http://schemas.microsoft.com/office/drawing/2014/main" id="{6818BDCF-4251-41AC-AEB6-D9D086201C50}"/>
            </a:ext>
          </a:extLst>
        </xdr:cNvPr>
        <xdr:cNvSpPr txBox="1"/>
      </xdr:nvSpPr>
      <xdr:spPr>
        <a:xfrm>
          <a:off x="14389744" y="1782900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103</xdr:row>
      <xdr:rowOff>166388</xdr:rowOff>
    </xdr:from>
    <xdr:ext cx="405111" cy="259045"/>
    <xdr:sp macro="" textlink="">
      <xdr:nvSpPr>
        <xdr:cNvPr id="787" name="n_3mainValue【公民館】&#10;有形固定資産減価償却率">
          <a:extLst>
            <a:ext uri="{FF2B5EF4-FFF2-40B4-BE49-F238E27FC236}">
              <a16:creationId xmlns:a16="http://schemas.microsoft.com/office/drawing/2014/main" id="{31CE39B8-1556-44F3-ADC2-91D36E1B51A1}"/>
            </a:ext>
          </a:extLst>
        </xdr:cNvPr>
        <xdr:cNvSpPr txBox="1"/>
      </xdr:nvSpPr>
      <xdr:spPr>
        <a:xfrm>
          <a:off x="13500744" y="178257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103</xdr:row>
      <xdr:rowOff>136996</xdr:rowOff>
    </xdr:from>
    <xdr:ext cx="405111" cy="259045"/>
    <xdr:sp macro="" textlink="">
      <xdr:nvSpPr>
        <xdr:cNvPr id="788" name="n_4mainValue【公民館】&#10;有形固定資産減価償却率">
          <a:extLst>
            <a:ext uri="{FF2B5EF4-FFF2-40B4-BE49-F238E27FC236}">
              <a16:creationId xmlns:a16="http://schemas.microsoft.com/office/drawing/2014/main" id="{7F7DEA1A-345D-4A9A-AE44-855E60A57D46}"/>
            </a:ext>
          </a:extLst>
        </xdr:cNvPr>
        <xdr:cNvSpPr txBox="1"/>
      </xdr:nvSpPr>
      <xdr:spPr>
        <a:xfrm>
          <a:off x="12611744" y="177963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789" name="正方形/長方形 788">
          <a:extLst>
            <a:ext uri="{FF2B5EF4-FFF2-40B4-BE49-F238E27FC236}">
              <a16:creationId xmlns:a16="http://schemas.microsoft.com/office/drawing/2014/main" id="{9ABE2C7E-E287-4D0B-8084-630A930CBD59}"/>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790" name="正方形/長方形 789">
          <a:extLst>
            <a:ext uri="{FF2B5EF4-FFF2-40B4-BE49-F238E27FC236}">
              <a16:creationId xmlns:a16="http://schemas.microsoft.com/office/drawing/2014/main" id="{D917DFCD-DF32-4029-83AA-45BEE1094CF4}"/>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791" name="正方形/長方形 790">
          <a:extLst>
            <a:ext uri="{FF2B5EF4-FFF2-40B4-BE49-F238E27FC236}">
              <a16:creationId xmlns:a16="http://schemas.microsoft.com/office/drawing/2014/main" id="{E9775622-79D2-48D2-8EDD-A153EF03EA57}"/>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792" name="正方形/長方形 791">
          <a:extLst>
            <a:ext uri="{FF2B5EF4-FFF2-40B4-BE49-F238E27FC236}">
              <a16:creationId xmlns:a16="http://schemas.microsoft.com/office/drawing/2014/main" id="{7AE3A40A-1584-4F98-817A-D54E4A514751}"/>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793" name="正方形/長方形 792">
          <a:extLst>
            <a:ext uri="{FF2B5EF4-FFF2-40B4-BE49-F238E27FC236}">
              <a16:creationId xmlns:a16="http://schemas.microsoft.com/office/drawing/2014/main" id="{47CB976C-39FD-4CC1-9F46-D336CA79B63E}"/>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794" name="正方形/長方形 793">
          <a:extLst>
            <a:ext uri="{FF2B5EF4-FFF2-40B4-BE49-F238E27FC236}">
              <a16:creationId xmlns:a16="http://schemas.microsoft.com/office/drawing/2014/main" id="{92BF6224-15CF-45B5-8A2D-9AD353B2A468}"/>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795" name="正方形/長方形 794">
          <a:extLst>
            <a:ext uri="{FF2B5EF4-FFF2-40B4-BE49-F238E27FC236}">
              <a16:creationId xmlns:a16="http://schemas.microsoft.com/office/drawing/2014/main" id="{B1942294-181D-4973-B1EB-832346F71292}"/>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796" name="正方形/長方形 795">
          <a:extLst>
            <a:ext uri="{FF2B5EF4-FFF2-40B4-BE49-F238E27FC236}">
              <a16:creationId xmlns:a16="http://schemas.microsoft.com/office/drawing/2014/main" id="{EE9F3C7A-0114-4B07-B42C-A15AF22C004D}"/>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797" name="テキスト ボックス 796">
          <a:extLst>
            <a:ext uri="{FF2B5EF4-FFF2-40B4-BE49-F238E27FC236}">
              <a16:creationId xmlns:a16="http://schemas.microsoft.com/office/drawing/2014/main" id="{3E2AA9A6-4A49-47A3-A5C2-803FA018084D}"/>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798" name="直線コネクタ 797">
          <a:extLst>
            <a:ext uri="{FF2B5EF4-FFF2-40B4-BE49-F238E27FC236}">
              <a16:creationId xmlns:a16="http://schemas.microsoft.com/office/drawing/2014/main" id="{B36DF1DB-E03D-4522-98CE-FDD071FE96B9}"/>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109</xdr:row>
      <xdr:rowOff>35379</xdr:rowOff>
    </xdr:from>
    <xdr:to>
      <xdr:col>120</xdr:col>
      <xdr:colOff>114300</xdr:colOff>
      <xdr:row>109</xdr:row>
      <xdr:rowOff>35379</xdr:rowOff>
    </xdr:to>
    <xdr:cxnSp macro="">
      <xdr:nvCxnSpPr>
        <xdr:cNvPr id="799" name="直線コネクタ 798">
          <a:extLst>
            <a:ext uri="{FF2B5EF4-FFF2-40B4-BE49-F238E27FC236}">
              <a16:creationId xmlns:a16="http://schemas.microsoft.com/office/drawing/2014/main" id="{CAFD6FC0-F7BD-41C8-8F5F-72F504A6E8DC}"/>
            </a:ext>
          </a:extLst>
        </xdr:cNvPr>
        <xdr:cNvCxnSpPr/>
      </xdr:nvCxnSpPr>
      <xdr:spPr>
        <a:xfrm>
          <a:off x="18288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64606</xdr:rowOff>
    </xdr:from>
    <xdr:ext cx="467179" cy="259045"/>
    <xdr:sp macro="" textlink="">
      <xdr:nvSpPr>
        <xdr:cNvPr id="800" name="テキスト ボックス 799">
          <a:extLst>
            <a:ext uri="{FF2B5EF4-FFF2-40B4-BE49-F238E27FC236}">
              <a16:creationId xmlns:a16="http://schemas.microsoft.com/office/drawing/2014/main" id="{49A785AA-97A8-4482-AFC8-46C20C3F6227}"/>
            </a:ext>
          </a:extLst>
        </xdr:cNvPr>
        <xdr:cNvSpPr txBox="1"/>
      </xdr:nvSpPr>
      <xdr:spPr>
        <a:xfrm>
          <a:off x="17820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107</xdr:row>
      <xdr:rowOff>51707</xdr:rowOff>
    </xdr:from>
    <xdr:to>
      <xdr:col>120</xdr:col>
      <xdr:colOff>114300</xdr:colOff>
      <xdr:row>107</xdr:row>
      <xdr:rowOff>51707</xdr:rowOff>
    </xdr:to>
    <xdr:cxnSp macro="">
      <xdr:nvCxnSpPr>
        <xdr:cNvPr id="801" name="直線コネクタ 800">
          <a:extLst>
            <a:ext uri="{FF2B5EF4-FFF2-40B4-BE49-F238E27FC236}">
              <a16:creationId xmlns:a16="http://schemas.microsoft.com/office/drawing/2014/main" id="{EF4C6287-FA70-4BFD-941E-CE2B041F5AFE}"/>
            </a:ext>
          </a:extLst>
        </xdr:cNvPr>
        <xdr:cNvCxnSpPr/>
      </xdr:nvCxnSpPr>
      <xdr:spPr>
        <a:xfrm>
          <a:off x="18288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106</xdr:row>
      <xdr:rowOff>80934</xdr:rowOff>
    </xdr:from>
    <xdr:ext cx="467179" cy="259045"/>
    <xdr:sp macro="" textlink="">
      <xdr:nvSpPr>
        <xdr:cNvPr id="802" name="テキスト ボックス 801">
          <a:extLst>
            <a:ext uri="{FF2B5EF4-FFF2-40B4-BE49-F238E27FC236}">
              <a16:creationId xmlns:a16="http://schemas.microsoft.com/office/drawing/2014/main" id="{81E87196-B97D-4A9B-BB9A-A5B7C6563680}"/>
            </a:ext>
          </a:extLst>
        </xdr:cNvPr>
        <xdr:cNvSpPr txBox="1"/>
      </xdr:nvSpPr>
      <xdr:spPr>
        <a:xfrm>
          <a:off x="17820821" y="1825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105</xdr:row>
      <xdr:rowOff>68036</xdr:rowOff>
    </xdr:from>
    <xdr:to>
      <xdr:col>120</xdr:col>
      <xdr:colOff>114300</xdr:colOff>
      <xdr:row>105</xdr:row>
      <xdr:rowOff>68036</xdr:rowOff>
    </xdr:to>
    <xdr:cxnSp macro="">
      <xdr:nvCxnSpPr>
        <xdr:cNvPr id="803" name="直線コネクタ 802">
          <a:extLst>
            <a:ext uri="{FF2B5EF4-FFF2-40B4-BE49-F238E27FC236}">
              <a16:creationId xmlns:a16="http://schemas.microsoft.com/office/drawing/2014/main" id="{D327BF85-2237-4018-BF81-2458446788B4}"/>
            </a:ext>
          </a:extLst>
        </xdr:cNvPr>
        <xdr:cNvCxnSpPr/>
      </xdr:nvCxnSpPr>
      <xdr:spPr>
        <a:xfrm>
          <a:off x="18288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104</xdr:row>
      <xdr:rowOff>97263</xdr:rowOff>
    </xdr:from>
    <xdr:ext cx="467179" cy="259045"/>
    <xdr:sp macro="" textlink="">
      <xdr:nvSpPr>
        <xdr:cNvPr id="804" name="テキスト ボックス 803">
          <a:extLst>
            <a:ext uri="{FF2B5EF4-FFF2-40B4-BE49-F238E27FC236}">
              <a16:creationId xmlns:a16="http://schemas.microsoft.com/office/drawing/2014/main" id="{FEA5826D-D3B4-4DE2-BD35-52212F3B1F4D}"/>
            </a:ext>
          </a:extLst>
        </xdr:cNvPr>
        <xdr:cNvSpPr txBox="1"/>
      </xdr:nvSpPr>
      <xdr:spPr>
        <a:xfrm>
          <a:off x="17820821" y="1792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103</xdr:row>
      <xdr:rowOff>84364</xdr:rowOff>
    </xdr:from>
    <xdr:to>
      <xdr:col>120</xdr:col>
      <xdr:colOff>114300</xdr:colOff>
      <xdr:row>103</xdr:row>
      <xdr:rowOff>84364</xdr:rowOff>
    </xdr:to>
    <xdr:cxnSp macro="">
      <xdr:nvCxnSpPr>
        <xdr:cNvPr id="805" name="直線コネクタ 804">
          <a:extLst>
            <a:ext uri="{FF2B5EF4-FFF2-40B4-BE49-F238E27FC236}">
              <a16:creationId xmlns:a16="http://schemas.microsoft.com/office/drawing/2014/main" id="{95617CE4-21B7-43BA-A4F8-6989711C994D}"/>
            </a:ext>
          </a:extLst>
        </xdr:cNvPr>
        <xdr:cNvCxnSpPr/>
      </xdr:nvCxnSpPr>
      <xdr:spPr>
        <a:xfrm>
          <a:off x="18288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102</xdr:row>
      <xdr:rowOff>113591</xdr:rowOff>
    </xdr:from>
    <xdr:ext cx="467179" cy="259045"/>
    <xdr:sp macro="" textlink="">
      <xdr:nvSpPr>
        <xdr:cNvPr id="806" name="テキスト ボックス 805">
          <a:extLst>
            <a:ext uri="{FF2B5EF4-FFF2-40B4-BE49-F238E27FC236}">
              <a16:creationId xmlns:a16="http://schemas.microsoft.com/office/drawing/2014/main" id="{34DF0D95-3A5B-4DB7-8488-C2F9E476E627}"/>
            </a:ext>
          </a:extLst>
        </xdr:cNvPr>
        <xdr:cNvSpPr txBox="1"/>
      </xdr:nvSpPr>
      <xdr:spPr>
        <a:xfrm>
          <a:off x="17820821" y="1760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100693</xdr:rowOff>
    </xdr:from>
    <xdr:to>
      <xdr:col>120</xdr:col>
      <xdr:colOff>114300</xdr:colOff>
      <xdr:row>101</xdr:row>
      <xdr:rowOff>100693</xdr:rowOff>
    </xdr:to>
    <xdr:cxnSp macro="">
      <xdr:nvCxnSpPr>
        <xdr:cNvPr id="807" name="直線コネクタ 806">
          <a:extLst>
            <a:ext uri="{FF2B5EF4-FFF2-40B4-BE49-F238E27FC236}">
              <a16:creationId xmlns:a16="http://schemas.microsoft.com/office/drawing/2014/main" id="{19D99A31-E6FE-43E1-BC7A-CC92016989D8}"/>
            </a:ext>
          </a:extLst>
        </xdr:cNvPr>
        <xdr:cNvCxnSpPr/>
      </xdr:nvCxnSpPr>
      <xdr:spPr>
        <a:xfrm>
          <a:off x="18288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100</xdr:row>
      <xdr:rowOff>129920</xdr:rowOff>
    </xdr:from>
    <xdr:ext cx="467179" cy="259045"/>
    <xdr:sp macro="" textlink="">
      <xdr:nvSpPr>
        <xdr:cNvPr id="808" name="テキスト ボックス 807">
          <a:extLst>
            <a:ext uri="{FF2B5EF4-FFF2-40B4-BE49-F238E27FC236}">
              <a16:creationId xmlns:a16="http://schemas.microsoft.com/office/drawing/2014/main" id="{4E347D45-52C2-4455-817C-BD63AE90E91B}"/>
            </a:ext>
          </a:extLst>
        </xdr:cNvPr>
        <xdr:cNvSpPr txBox="1"/>
      </xdr:nvSpPr>
      <xdr:spPr>
        <a:xfrm>
          <a:off x="17820821" y="1727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99</xdr:row>
      <xdr:rowOff>117021</xdr:rowOff>
    </xdr:from>
    <xdr:to>
      <xdr:col>120</xdr:col>
      <xdr:colOff>114300</xdr:colOff>
      <xdr:row>99</xdr:row>
      <xdr:rowOff>117021</xdr:rowOff>
    </xdr:to>
    <xdr:cxnSp macro="">
      <xdr:nvCxnSpPr>
        <xdr:cNvPr id="809" name="直線コネクタ 808">
          <a:extLst>
            <a:ext uri="{FF2B5EF4-FFF2-40B4-BE49-F238E27FC236}">
              <a16:creationId xmlns:a16="http://schemas.microsoft.com/office/drawing/2014/main" id="{E8E3E126-5B33-4A01-A877-899AA1B705BA}"/>
            </a:ext>
          </a:extLst>
        </xdr:cNvPr>
        <xdr:cNvCxnSpPr/>
      </xdr:nvCxnSpPr>
      <xdr:spPr>
        <a:xfrm>
          <a:off x="18288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98</xdr:row>
      <xdr:rowOff>146248</xdr:rowOff>
    </xdr:from>
    <xdr:ext cx="467179" cy="259045"/>
    <xdr:sp macro="" textlink="">
      <xdr:nvSpPr>
        <xdr:cNvPr id="810" name="テキスト ボックス 809">
          <a:extLst>
            <a:ext uri="{FF2B5EF4-FFF2-40B4-BE49-F238E27FC236}">
              <a16:creationId xmlns:a16="http://schemas.microsoft.com/office/drawing/2014/main" id="{FB2E1D40-F7E8-4F88-B23F-020B60981025}"/>
            </a:ext>
          </a:extLst>
        </xdr:cNvPr>
        <xdr:cNvSpPr txBox="1"/>
      </xdr:nvSpPr>
      <xdr:spPr>
        <a:xfrm>
          <a:off x="17820821" y="1694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811" name="直線コネクタ 810">
          <a:extLst>
            <a:ext uri="{FF2B5EF4-FFF2-40B4-BE49-F238E27FC236}">
              <a16:creationId xmlns:a16="http://schemas.microsoft.com/office/drawing/2014/main" id="{909CF8BC-5997-410E-946D-6233B6621FB0}"/>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812" name="テキスト ボックス 811">
          <a:extLst>
            <a:ext uri="{FF2B5EF4-FFF2-40B4-BE49-F238E27FC236}">
              <a16:creationId xmlns:a16="http://schemas.microsoft.com/office/drawing/2014/main" id="{E7714F81-F119-444D-BED9-6555303E2324}"/>
            </a:ext>
          </a:extLst>
        </xdr:cNvPr>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813" name="【公民館】&#10;一人当たり面積グラフ枠">
          <a:extLst>
            <a:ext uri="{FF2B5EF4-FFF2-40B4-BE49-F238E27FC236}">
              <a16:creationId xmlns:a16="http://schemas.microsoft.com/office/drawing/2014/main" id="{EA5B8E82-2D27-4459-BFD5-4C0067CDB6D3}"/>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100</xdr:row>
      <xdr:rowOff>125186</xdr:rowOff>
    </xdr:from>
    <xdr:to>
      <xdr:col>116</xdr:col>
      <xdr:colOff>62864</xdr:colOff>
      <xdr:row>109</xdr:row>
      <xdr:rowOff>32113</xdr:rowOff>
    </xdr:to>
    <xdr:cxnSp macro="">
      <xdr:nvCxnSpPr>
        <xdr:cNvPr id="814" name="直線コネクタ 813">
          <a:extLst>
            <a:ext uri="{FF2B5EF4-FFF2-40B4-BE49-F238E27FC236}">
              <a16:creationId xmlns:a16="http://schemas.microsoft.com/office/drawing/2014/main" id="{34F15276-CFDD-4947-A2E2-118B0489A044}"/>
            </a:ext>
          </a:extLst>
        </xdr:cNvPr>
        <xdr:cNvCxnSpPr/>
      </xdr:nvCxnSpPr>
      <xdr:spPr>
        <a:xfrm flipV="1">
          <a:off x="22160864" y="17270186"/>
          <a:ext cx="0" cy="144997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109</xdr:row>
      <xdr:rowOff>35940</xdr:rowOff>
    </xdr:from>
    <xdr:ext cx="469744" cy="259045"/>
    <xdr:sp macro="" textlink="">
      <xdr:nvSpPr>
        <xdr:cNvPr id="815" name="【公民館】&#10;一人当たり面積最小値テキスト">
          <a:extLst>
            <a:ext uri="{FF2B5EF4-FFF2-40B4-BE49-F238E27FC236}">
              <a16:creationId xmlns:a16="http://schemas.microsoft.com/office/drawing/2014/main" id="{567BA9B5-A702-43CB-A238-766E49C132DA}"/>
            </a:ext>
          </a:extLst>
        </xdr:cNvPr>
        <xdr:cNvSpPr txBox="1"/>
      </xdr:nvSpPr>
      <xdr:spPr>
        <a:xfrm>
          <a:off x="22199600" y="187239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109</xdr:row>
      <xdr:rowOff>32113</xdr:rowOff>
    </xdr:from>
    <xdr:to>
      <xdr:col>116</xdr:col>
      <xdr:colOff>152400</xdr:colOff>
      <xdr:row>109</xdr:row>
      <xdr:rowOff>32113</xdr:rowOff>
    </xdr:to>
    <xdr:cxnSp macro="">
      <xdr:nvCxnSpPr>
        <xdr:cNvPr id="816" name="直線コネクタ 815">
          <a:extLst>
            <a:ext uri="{FF2B5EF4-FFF2-40B4-BE49-F238E27FC236}">
              <a16:creationId xmlns:a16="http://schemas.microsoft.com/office/drawing/2014/main" id="{A019E799-3CCB-4B51-8D3B-5622B96E5410}"/>
            </a:ext>
          </a:extLst>
        </xdr:cNvPr>
        <xdr:cNvCxnSpPr/>
      </xdr:nvCxnSpPr>
      <xdr:spPr>
        <a:xfrm>
          <a:off x="22072600" y="187201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99</xdr:row>
      <xdr:rowOff>71863</xdr:rowOff>
    </xdr:from>
    <xdr:ext cx="469744" cy="259045"/>
    <xdr:sp macro="" textlink="">
      <xdr:nvSpPr>
        <xdr:cNvPr id="817" name="【公民館】&#10;一人当たり面積最大値テキスト">
          <a:extLst>
            <a:ext uri="{FF2B5EF4-FFF2-40B4-BE49-F238E27FC236}">
              <a16:creationId xmlns:a16="http://schemas.microsoft.com/office/drawing/2014/main" id="{C3B66216-6569-4384-86F5-BA510A4A8837}"/>
            </a:ext>
          </a:extLst>
        </xdr:cNvPr>
        <xdr:cNvSpPr txBox="1"/>
      </xdr:nvSpPr>
      <xdr:spPr>
        <a:xfrm>
          <a:off x="22199600" y="170454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0.445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100</xdr:row>
      <xdr:rowOff>125186</xdr:rowOff>
    </xdr:from>
    <xdr:to>
      <xdr:col>116</xdr:col>
      <xdr:colOff>152400</xdr:colOff>
      <xdr:row>100</xdr:row>
      <xdr:rowOff>125186</xdr:rowOff>
    </xdr:to>
    <xdr:cxnSp macro="">
      <xdr:nvCxnSpPr>
        <xdr:cNvPr id="818" name="直線コネクタ 817">
          <a:extLst>
            <a:ext uri="{FF2B5EF4-FFF2-40B4-BE49-F238E27FC236}">
              <a16:creationId xmlns:a16="http://schemas.microsoft.com/office/drawing/2014/main" id="{205BE88B-6ED3-4597-B200-92A619421944}"/>
            </a:ext>
          </a:extLst>
        </xdr:cNvPr>
        <xdr:cNvCxnSpPr/>
      </xdr:nvCxnSpPr>
      <xdr:spPr>
        <a:xfrm>
          <a:off x="22072600" y="172701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105</xdr:row>
      <xdr:rowOff>107059</xdr:rowOff>
    </xdr:from>
    <xdr:ext cx="469744" cy="259045"/>
    <xdr:sp macro="" textlink="">
      <xdr:nvSpPr>
        <xdr:cNvPr id="819" name="【公民館】&#10;一人当たり面積平均値テキスト">
          <a:extLst>
            <a:ext uri="{FF2B5EF4-FFF2-40B4-BE49-F238E27FC236}">
              <a16:creationId xmlns:a16="http://schemas.microsoft.com/office/drawing/2014/main" id="{AFE3E745-0C96-4A38-AA91-0A0C59D5F7F5}"/>
            </a:ext>
          </a:extLst>
        </xdr:cNvPr>
        <xdr:cNvSpPr txBox="1"/>
      </xdr:nvSpPr>
      <xdr:spPr>
        <a:xfrm>
          <a:off x="22199600" y="1810930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84182</xdr:rowOff>
    </xdr:from>
    <xdr:to>
      <xdr:col>116</xdr:col>
      <xdr:colOff>114300</xdr:colOff>
      <xdr:row>107</xdr:row>
      <xdr:rowOff>14332</xdr:rowOff>
    </xdr:to>
    <xdr:sp macro="" textlink="">
      <xdr:nvSpPr>
        <xdr:cNvPr id="820" name="フローチャート: 判断 819">
          <a:extLst>
            <a:ext uri="{FF2B5EF4-FFF2-40B4-BE49-F238E27FC236}">
              <a16:creationId xmlns:a16="http://schemas.microsoft.com/office/drawing/2014/main" id="{1C7DD088-806B-4BBB-8DCB-97F0CDF10C91}"/>
            </a:ext>
          </a:extLst>
        </xdr:cNvPr>
        <xdr:cNvSpPr/>
      </xdr:nvSpPr>
      <xdr:spPr>
        <a:xfrm>
          <a:off x="22110700" y="182578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106</xdr:row>
      <xdr:rowOff>93980</xdr:rowOff>
    </xdr:from>
    <xdr:to>
      <xdr:col>112</xdr:col>
      <xdr:colOff>38100</xdr:colOff>
      <xdr:row>107</xdr:row>
      <xdr:rowOff>24130</xdr:rowOff>
    </xdr:to>
    <xdr:sp macro="" textlink="">
      <xdr:nvSpPr>
        <xdr:cNvPr id="821" name="フローチャート: 判断 820">
          <a:extLst>
            <a:ext uri="{FF2B5EF4-FFF2-40B4-BE49-F238E27FC236}">
              <a16:creationId xmlns:a16="http://schemas.microsoft.com/office/drawing/2014/main" id="{8CF25D13-B3B6-4D32-9278-F72BEDFBB077}"/>
            </a:ext>
          </a:extLst>
        </xdr:cNvPr>
        <xdr:cNvSpPr/>
      </xdr:nvSpPr>
      <xdr:spPr>
        <a:xfrm>
          <a:off x="21272500" y="18267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106</xdr:row>
      <xdr:rowOff>100512</xdr:rowOff>
    </xdr:from>
    <xdr:to>
      <xdr:col>107</xdr:col>
      <xdr:colOff>101600</xdr:colOff>
      <xdr:row>107</xdr:row>
      <xdr:rowOff>30662</xdr:rowOff>
    </xdr:to>
    <xdr:sp macro="" textlink="">
      <xdr:nvSpPr>
        <xdr:cNvPr id="822" name="フローチャート: 判断 821">
          <a:extLst>
            <a:ext uri="{FF2B5EF4-FFF2-40B4-BE49-F238E27FC236}">
              <a16:creationId xmlns:a16="http://schemas.microsoft.com/office/drawing/2014/main" id="{E80D3762-ADAF-4236-A9DA-0A5CB8DF49EF}"/>
            </a:ext>
          </a:extLst>
        </xdr:cNvPr>
        <xdr:cNvSpPr/>
      </xdr:nvSpPr>
      <xdr:spPr>
        <a:xfrm>
          <a:off x="20383500" y="182742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106</xdr:row>
      <xdr:rowOff>110308</xdr:rowOff>
    </xdr:from>
    <xdr:to>
      <xdr:col>102</xdr:col>
      <xdr:colOff>165100</xdr:colOff>
      <xdr:row>107</xdr:row>
      <xdr:rowOff>40458</xdr:rowOff>
    </xdr:to>
    <xdr:sp macro="" textlink="">
      <xdr:nvSpPr>
        <xdr:cNvPr id="823" name="フローチャート: 判断 822">
          <a:extLst>
            <a:ext uri="{FF2B5EF4-FFF2-40B4-BE49-F238E27FC236}">
              <a16:creationId xmlns:a16="http://schemas.microsoft.com/office/drawing/2014/main" id="{1100FF62-754A-4DD9-89C6-C9BEFBD76144}"/>
            </a:ext>
          </a:extLst>
        </xdr:cNvPr>
        <xdr:cNvSpPr/>
      </xdr:nvSpPr>
      <xdr:spPr>
        <a:xfrm>
          <a:off x="19494500" y="182840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106</xdr:row>
      <xdr:rowOff>103777</xdr:rowOff>
    </xdr:from>
    <xdr:to>
      <xdr:col>98</xdr:col>
      <xdr:colOff>38100</xdr:colOff>
      <xdr:row>107</xdr:row>
      <xdr:rowOff>33927</xdr:rowOff>
    </xdr:to>
    <xdr:sp macro="" textlink="">
      <xdr:nvSpPr>
        <xdr:cNvPr id="824" name="フローチャート: 判断 823">
          <a:extLst>
            <a:ext uri="{FF2B5EF4-FFF2-40B4-BE49-F238E27FC236}">
              <a16:creationId xmlns:a16="http://schemas.microsoft.com/office/drawing/2014/main" id="{3797F470-5E80-4A48-B066-76BA3BF17632}"/>
            </a:ext>
          </a:extLst>
        </xdr:cNvPr>
        <xdr:cNvSpPr/>
      </xdr:nvSpPr>
      <xdr:spPr>
        <a:xfrm>
          <a:off x="18605500" y="182774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825" name="テキスト ボックス 824">
          <a:extLst>
            <a:ext uri="{FF2B5EF4-FFF2-40B4-BE49-F238E27FC236}">
              <a16:creationId xmlns:a16="http://schemas.microsoft.com/office/drawing/2014/main" id="{0B0050A0-5587-47AC-B577-BDE8D8D97068}"/>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826" name="テキスト ボックス 825">
          <a:extLst>
            <a:ext uri="{FF2B5EF4-FFF2-40B4-BE49-F238E27FC236}">
              <a16:creationId xmlns:a16="http://schemas.microsoft.com/office/drawing/2014/main" id="{679F5863-461B-4F52-A260-8406ABA3B500}"/>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827" name="テキスト ボックス 826">
          <a:extLst>
            <a:ext uri="{FF2B5EF4-FFF2-40B4-BE49-F238E27FC236}">
              <a16:creationId xmlns:a16="http://schemas.microsoft.com/office/drawing/2014/main" id="{6804F062-EBB7-4CCD-B039-C17C9E9E349E}"/>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828" name="テキスト ボックス 827">
          <a:extLst>
            <a:ext uri="{FF2B5EF4-FFF2-40B4-BE49-F238E27FC236}">
              <a16:creationId xmlns:a16="http://schemas.microsoft.com/office/drawing/2014/main" id="{EC531ACF-ED66-4080-A4F6-A7784CAEF641}"/>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829" name="テキスト ボックス 828">
          <a:extLst>
            <a:ext uri="{FF2B5EF4-FFF2-40B4-BE49-F238E27FC236}">
              <a16:creationId xmlns:a16="http://schemas.microsoft.com/office/drawing/2014/main" id="{C495D8EE-D6D8-4080-A1BF-DE0C3F9535AD}"/>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107</xdr:row>
      <xdr:rowOff>138068</xdr:rowOff>
    </xdr:from>
    <xdr:to>
      <xdr:col>116</xdr:col>
      <xdr:colOff>114300</xdr:colOff>
      <xdr:row>108</xdr:row>
      <xdr:rowOff>68218</xdr:rowOff>
    </xdr:to>
    <xdr:sp macro="" textlink="">
      <xdr:nvSpPr>
        <xdr:cNvPr id="830" name="楕円 829">
          <a:extLst>
            <a:ext uri="{FF2B5EF4-FFF2-40B4-BE49-F238E27FC236}">
              <a16:creationId xmlns:a16="http://schemas.microsoft.com/office/drawing/2014/main" id="{D66F6780-8C63-4740-9D3D-DC8E414EBBD1}"/>
            </a:ext>
          </a:extLst>
        </xdr:cNvPr>
        <xdr:cNvSpPr/>
      </xdr:nvSpPr>
      <xdr:spPr>
        <a:xfrm>
          <a:off x="22110700" y="184832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107</xdr:row>
      <xdr:rowOff>116495</xdr:rowOff>
    </xdr:from>
    <xdr:ext cx="469744" cy="259045"/>
    <xdr:sp macro="" textlink="">
      <xdr:nvSpPr>
        <xdr:cNvPr id="831" name="【公民館】&#10;一人当たり面積該当値テキスト">
          <a:extLst>
            <a:ext uri="{FF2B5EF4-FFF2-40B4-BE49-F238E27FC236}">
              <a16:creationId xmlns:a16="http://schemas.microsoft.com/office/drawing/2014/main" id="{93FF0BCF-4444-42BF-A9AD-B9754E577B54}"/>
            </a:ext>
          </a:extLst>
        </xdr:cNvPr>
        <xdr:cNvSpPr txBox="1"/>
      </xdr:nvSpPr>
      <xdr:spPr>
        <a:xfrm>
          <a:off x="22199600" y="184616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107</xdr:row>
      <xdr:rowOff>141332</xdr:rowOff>
    </xdr:from>
    <xdr:to>
      <xdr:col>112</xdr:col>
      <xdr:colOff>38100</xdr:colOff>
      <xdr:row>108</xdr:row>
      <xdr:rowOff>71482</xdr:rowOff>
    </xdr:to>
    <xdr:sp macro="" textlink="">
      <xdr:nvSpPr>
        <xdr:cNvPr id="832" name="楕円 831">
          <a:extLst>
            <a:ext uri="{FF2B5EF4-FFF2-40B4-BE49-F238E27FC236}">
              <a16:creationId xmlns:a16="http://schemas.microsoft.com/office/drawing/2014/main" id="{F2BBC811-4EE4-48CA-BDE5-24D0C246FC96}"/>
            </a:ext>
          </a:extLst>
        </xdr:cNvPr>
        <xdr:cNvSpPr/>
      </xdr:nvSpPr>
      <xdr:spPr>
        <a:xfrm>
          <a:off x="21272500" y="184864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108</xdr:row>
      <xdr:rowOff>17418</xdr:rowOff>
    </xdr:from>
    <xdr:to>
      <xdr:col>116</xdr:col>
      <xdr:colOff>63500</xdr:colOff>
      <xdr:row>108</xdr:row>
      <xdr:rowOff>20682</xdr:rowOff>
    </xdr:to>
    <xdr:cxnSp macro="">
      <xdr:nvCxnSpPr>
        <xdr:cNvPr id="833" name="直線コネクタ 832">
          <a:extLst>
            <a:ext uri="{FF2B5EF4-FFF2-40B4-BE49-F238E27FC236}">
              <a16:creationId xmlns:a16="http://schemas.microsoft.com/office/drawing/2014/main" id="{A61E912B-72AB-4521-9893-2D992EC49FD9}"/>
            </a:ext>
          </a:extLst>
        </xdr:cNvPr>
        <xdr:cNvCxnSpPr/>
      </xdr:nvCxnSpPr>
      <xdr:spPr>
        <a:xfrm flipV="1">
          <a:off x="21323300" y="18534018"/>
          <a:ext cx="838200" cy="32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107</xdr:row>
      <xdr:rowOff>141332</xdr:rowOff>
    </xdr:from>
    <xdr:to>
      <xdr:col>107</xdr:col>
      <xdr:colOff>101600</xdr:colOff>
      <xdr:row>108</xdr:row>
      <xdr:rowOff>71482</xdr:rowOff>
    </xdr:to>
    <xdr:sp macro="" textlink="">
      <xdr:nvSpPr>
        <xdr:cNvPr id="834" name="楕円 833">
          <a:extLst>
            <a:ext uri="{FF2B5EF4-FFF2-40B4-BE49-F238E27FC236}">
              <a16:creationId xmlns:a16="http://schemas.microsoft.com/office/drawing/2014/main" id="{AC780DC8-A843-4FE7-AE31-2C530B86784C}"/>
            </a:ext>
          </a:extLst>
        </xdr:cNvPr>
        <xdr:cNvSpPr/>
      </xdr:nvSpPr>
      <xdr:spPr>
        <a:xfrm>
          <a:off x="20383500" y="184864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108</xdr:row>
      <xdr:rowOff>20682</xdr:rowOff>
    </xdr:from>
    <xdr:to>
      <xdr:col>111</xdr:col>
      <xdr:colOff>177800</xdr:colOff>
      <xdr:row>108</xdr:row>
      <xdr:rowOff>20682</xdr:rowOff>
    </xdr:to>
    <xdr:cxnSp macro="">
      <xdr:nvCxnSpPr>
        <xdr:cNvPr id="835" name="直線コネクタ 834">
          <a:extLst>
            <a:ext uri="{FF2B5EF4-FFF2-40B4-BE49-F238E27FC236}">
              <a16:creationId xmlns:a16="http://schemas.microsoft.com/office/drawing/2014/main" id="{D994E1C6-CEBF-451F-A4E6-DE189DF20DA3}"/>
            </a:ext>
          </a:extLst>
        </xdr:cNvPr>
        <xdr:cNvCxnSpPr/>
      </xdr:nvCxnSpPr>
      <xdr:spPr>
        <a:xfrm>
          <a:off x="20434300" y="18537282"/>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107</xdr:row>
      <xdr:rowOff>141332</xdr:rowOff>
    </xdr:from>
    <xdr:to>
      <xdr:col>102</xdr:col>
      <xdr:colOff>165100</xdr:colOff>
      <xdr:row>108</xdr:row>
      <xdr:rowOff>71482</xdr:rowOff>
    </xdr:to>
    <xdr:sp macro="" textlink="">
      <xdr:nvSpPr>
        <xdr:cNvPr id="836" name="楕円 835">
          <a:extLst>
            <a:ext uri="{FF2B5EF4-FFF2-40B4-BE49-F238E27FC236}">
              <a16:creationId xmlns:a16="http://schemas.microsoft.com/office/drawing/2014/main" id="{A57348CA-1B4B-44CE-B0F9-97508DAC12EF}"/>
            </a:ext>
          </a:extLst>
        </xdr:cNvPr>
        <xdr:cNvSpPr/>
      </xdr:nvSpPr>
      <xdr:spPr>
        <a:xfrm>
          <a:off x="19494500" y="184864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108</xdr:row>
      <xdr:rowOff>20682</xdr:rowOff>
    </xdr:from>
    <xdr:to>
      <xdr:col>107</xdr:col>
      <xdr:colOff>50800</xdr:colOff>
      <xdr:row>108</xdr:row>
      <xdr:rowOff>20682</xdr:rowOff>
    </xdr:to>
    <xdr:cxnSp macro="">
      <xdr:nvCxnSpPr>
        <xdr:cNvPr id="837" name="直線コネクタ 836">
          <a:extLst>
            <a:ext uri="{FF2B5EF4-FFF2-40B4-BE49-F238E27FC236}">
              <a16:creationId xmlns:a16="http://schemas.microsoft.com/office/drawing/2014/main" id="{7320EB85-84FD-492E-ABC8-D71C92E77127}"/>
            </a:ext>
          </a:extLst>
        </xdr:cNvPr>
        <xdr:cNvCxnSpPr/>
      </xdr:nvCxnSpPr>
      <xdr:spPr>
        <a:xfrm>
          <a:off x="19545300" y="18537282"/>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107</xdr:row>
      <xdr:rowOff>144599</xdr:rowOff>
    </xdr:from>
    <xdr:to>
      <xdr:col>98</xdr:col>
      <xdr:colOff>38100</xdr:colOff>
      <xdr:row>108</xdr:row>
      <xdr:rowOff>74749</xdr:rowOff>
    </xdr:to>
    <xdr:sp macro="" textlink="">
      <xdr:nvSpPr>
        <xdr:cNvPr id="838" name="楕円 837">
          <a:extLst>
            <a:ext uri="{FF2B5EF4-FFF2-40B4-BE49-F238E27FC236}">
              <a16:creationId xmlns:a16="http://schemas.microsoft.com/office/drawing/2014/main" id="{E2B53CBA-E7A3-4FFC-975B-014D70ABD33F}"/>
            </a:ext>
          </a:extLst>
        </xdr:cNvPr>
        <xdr:cNvSpPr/>
      </xdr:nvSpPr>
      <xdr:spPr>
        <a:xfrm>
          <a:off x="18605500" y="184897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108</xdr:row>
      <xdr:rowOff>20682</xdr:rowOff>
    </xdr:from>
    <xdr:to>
      <xdr:col>102</xdr:col>
      <xdr:colOff>114300</xdr:colOff>
      <xdr:row>108</xdr:row>
      <xdr:rowOff>23949</xdr:rowOff>
    </xdr:to>
    <xdr:cxnSp macro="">
      <xdr:nvCxnSpPr>
        <xdr:cNvPr id="839" name="直線コネクタ 838">
          <a:extLst>
            <a:ext uri="{FF2B5EF4-FFF2-40B4-BE49-F238E27FC236}">
              <a16:creationId xmlns:a16="http://schemas.microsoft.com/office/drawing/2014/main" id="{E7820C6C-1F0F-49E6-8089-0B8FE9A38A3F}"/>
            </a:ext>
          </a:extLst>
        </xdr:cNvPr>
        <xdr:cNvCxnSpPr/>
      </xdr:nvCxnSpPr>
      <xdr:spPr>
        <a:xfrm flipV="1">
          <a:off x="18656300" y="18537282"/>
          <a:ext cx="889000" cy="32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105</xdr:row>
      <xdr:rowOff>40657</xdr:rowOff>
    </xdr:from>
    <xdr:ext cx="469744" cy="259045"/>
    <xdr:sp macro="" textlink="">
      <xdr:nvSpPr>
        <xdr:cNvPr id="840" name="n_1aveValue【公民館】&#10;一人当たり面積">
          <a:extLst>
            <a:ext uri="{FF2B5EF4-FFF2-40B4-BE49-F238E27FC236}">
              <a16:creationId xmlns:a16="http://schemas.microsoft.com/office/drawing/2014/main" id="{D0B7335D-F048-4EA3-92AC-A05AB337B1F1}"/>
            </a:ext>
          </a:extLst>
        </xdr:cNvPr>
        <xdr:cNvSpPr txBox="1"/>
      </xdr:nvSpPr>
      <xdr:spPr>
        <a:xfrm>
          <a:off x="21075727" y="180429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105</xdr:row>
      <xdr:rowOff>47189</xdr:rowOff>
    </xdr:from>
    <xdr:ext cx="469744" cy="259045"/>
    <xdr:sp macro="" textlink="">
      <xdr:nvSpPr>
        <xdr:cNvPr id="841" name="n_2aveValue【公民館】&#10;一人当たり面積">
          <a:extLst>
            <a:ext uri="{FF2B5EF4-FFF2-40B4-BE49-F238E27FC236}">
              <a16:creationId xmlns:a16="http://schemas.microsoft.com/office/drawing/2014/main" id="{3FBF3690-CB26-4449-BEC4-3268D1EA1023}"/>
            </a:ext>
          </a:extLst>
        </xdr:cNvPr>
        <xdr:cNvSpPr txBox="1"/>
      </xdr:nvSpPr>
      <xdr:spPr>
        <a:xfrm>
          <a:off x="20199427" y="180494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105</xdr:row>
      <xdr:rowOff>56985</xdr:rowOff>
    </xdr:from>
    <xdr:ext cx="469744" cy="259045"/>
    <xdr:sp macro="" textlink="">
      <xdr:nvSpPr>
        <xdr:cNvPr id="842" name="n_3aveValue【公民館】&#10;一人当たり面積">
          <a:extLst>
            <a:ext uri="{FF2B5EF4-FFF2-40B4-BE49-F238E27FC236}">
              <a16:creationId xmlns:a16="http://schemas.microsoft.com/office/drawing/2014/main" id="{8E3FAAF6-A0C4-47F6-8D81-E5D45F395AFE}"/>
            </a:ext>
          </a:extLst>
        </xdr:cNvPr>
        <xdr:cNvSpPr txBox="1"/>
      </xdr:nvSpPr>
      <xdr:spPr>
        <a:xfrm>
          <a:off x="19310427" y="180592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105</xdr:row>
      <xdr:rowOff>50454</xdr:rowOff>
    </xdr:from>
    <xdr:ext cx="469744" cy="259045"/>
    <xdr:sp macro="" textlink="">
      <xdr:nvSpPr>
        <xdr:cNvPr id="843" name="n_4aveValue【公民館】&#10;一人当たり面積">
          <a:extLst>
            <a:ext uri="{FF2B5EF4-FFF2-40B4-BE49-F238E27FC236}">
              <a16:creationId xmlns:a16="http://schemas.microsoft.com/office/drawing/2014/main" id="{AA0DDAB8-CED6-4CEC-AEC4-7A7159923FF9}"/>
            </a:ext>
          </a:extLst>
        </xdr:cNvPr>
        <xdr:cNvSpPr txBox="1"/>
      </xdr:nvSpPr>
      <xdr:spPr>
        <a:xfrm>
          <a:off x="18421427" y="180527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108</xdr:row>
      <xdr:rowOff>62609</xdr:rowOff>
    </xdr:from>
    <xdr:ext cx="469744" cy="259045"/>
    <xdr:sp macro="" textlink="">
      <xdr:nvSpPr>
        <xdr:cNvPr id="844" name="n_1mainValue【公民館】&#10;一人当たり面積">
          <a:extLst>
            <a:ext uri="{FF2B5EF4-FFF2-40B4-BE49-F238E27FC236}">
              <a16:creationId xmlns:a16="http://schemas.microsoft.com/office/drawing/2014/main" id="{BECD9F07-D0C5-4156-9F10-33C2E0A258AE}"/>
            </a:ext>
          </a:extLst>
        </xdr:cNvPr>
        <xdr:cNvSpPr txBox="1"/>
      </xdr:nvSpPr>
      <xdr:spPr>
        <a:xfrm>
          <a:off x="21075727" y="185792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108</xdr:row>
      <xdr:rowOff>62609</xdr:rowOff>
    </xdr:from>
    <xdr:ext cx="469744" cy="259045"/>
    <xdr:sp macro="" textlink="">
      <xdr:nvSpPr>
        <xdr:cNvPr id="845" name="n_2mainValue【公民館】&#10;一人当たり面積">
          <a:extLst>
            <a:ext uri="{FF2B5EF4-FFF2-40B4-BE49-F238E27FC236}">
              <a16:creationId xmlns:a16="http://schemas.microsoft.com/office/drawing/2014/main" id="{F4AA13B3-3100-4F2B-8585-239F0C9CD700}"/>
            </a:ext>
          </a:extLst>
        </xdr:cNvPr>
        <xdr:cNvSpPr txBox="1"/>
      </xdr:nvSpPr>
      <xdr:spPr>
        <a:xfrm>
          <a:off x="20199427" y="185792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108</xdr:row>
      <xdr:rowOff>62609</xdr:rowOff>
    </xdr:from>
    <xdr:ext cx="469744" cy="259045"/>
    <xdr:sp macro="" textlink="">
      <xdr:nvSpPr>
        <xdr:cNvPr id="846" name="n_3mainValue【公民館】&#10;一人当たり面積">
          <a:extLst>
            <a:ext uri="{FF2B5EF4-FFF2-40B4-BE49-F238E27FC236}">
              <a16:creationId xmlns:a16="http://schemas.microsoft.com/office/drawing/2014/main" id="{A44D8DC8-FEC6-4DEC-A7A9-CD013B6E9F20}"/>
            </a:ext>
          </a:extLst>
        </xdr:cNvPr>
        <xdr:cNvSpPr txBox="1"/>
      </xdr:nvSpPr>
      <xdr:spPr>
        <a:xfrm>
          <a:off x="19310427" y="185792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108</xdr:row>
      <xdr:rowOff>65876</xdr:rowOff>
    </xdr:from>
    <xdr:ext cx="469744" cy="259045"/>
    <xdr:sp macro="" textlink="">
      <xdr:nvSpPr>
        <xdr:cNvPr id="847" name="n_4mainValue【公民館】&#10;一人当たり面積">
          <a:extLst>
            <a:ext uri="{FF2B5EF4-FFF2-40B4-BE49-F238E27FC236}">
              <a16:creationId xmlns:a16="http://schemas.microsoft.com/office/drawing/2014/main" id="{47824E3A-CD4D-42DA-8105-049F1CA2410E}"/>
            </a:ext>
          </a:extLst>
        </xdr:cNvPr>
        <xdr:cNvSpPr txBox="1"/>
      </xdr:nvSpPr>
      <xdr:spPr>
        <a:xfrm>
          <a:off x="18421427" y="185824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848" name="正方形/長方形 847">
          <a:extLst>
            <a:ext uri="{FF2B5EF4-FFF2-40B4-BE49-F238E27FC236}">
              <a16:creationId xmlns:a16="http://schemas.microsoft.com/office/drawing/2014/main" id="{D3442F01-03BB-479F-8205-FE79D499F5E8}"/>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849" name="正方形/長方形 848">
          <a:extLst>
            <a:ext uri="{FF2B5EF4-FFF2-40B4-BE49-F238E27FC236}">
              <a16:creationId xmlns:a16="http://schemas.microsoft.com/office/drawing/2014/main" id="{ADF2E3DF-FBDE-4569-B8D4-12A570C56DA7}"/>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850" name="テキスト ボックス 849">
          <a:extLst>
            <a:ext uri="{FF2B5EF4-FFF2-40B4-BE49-F238E27FC236}">
              <a16:creationId xmlns:a16="http://schemas.microsoft.com/office/drawing/2014/main" id="{9779203F-D407-47CE-A5FE-41D533842F5A}"/>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600">
              <a:latin typeface="ＭＳ Ｐゴシック" panose="020B0600070205080204" pitchFamily="50" charset="-128"/>
              <a:ea typeface="ＭＳ Ｐゴシック" panose="020B0600070205080204" pitchFamily="50" charset="-128"/>
            </a:rPr>
            <a:t>　前年と比較し、有形固定資産減価償却率が大幅に低下している施設は、学校施設及び児童館である。学校施設については、三木町学校給食センターの整備により、</a:t>
          </a:r>
          <a:r>
            <a:rPr kumimoji="1" lang="en-US" altLang="ja-JP" sz="1600">
              <a:latin typeface="ＭＳ Ｐゴシック" panose="020B0600070205080204" pitchFamily="50" charset="-128"/>
              <a:ea typeface="ＭＳ Ｐゴシック" panose="020B0600070205080204" pitchFamily="50" charset="-128"/>
            </a:rPr>
            <a:t>28.3</a:t>
          </a:r>
          <a:r>
            <a:rPr kumimoji="1" lang="ja-JP" altLang="en-US" sz="1600">
              <a:latin typeface="ＭＳ Ｐゴシック" panose="020B0600070205080204" pitchFamily="50" charset="-128"/>
              <a:ea typeface="ＭＳ Ｐゴシック" panose="020B0600070205080204" pitchFamily="50" charset="-128"/>
            </a:rPr>
            <a:t>ポイント低下した。児童館については、児童クラブのトイレ増築により、</a:t>
          </a:r>
          <a:r>
            <a:rPr kumimoji="1" lang="en-US" altLang="ja-JP" sz="1600">
              <a:latin typeface="ＭＳ Ｐゴシック" panose="020B0600070205080204" pitchFamily="50" charset="-128"/>
              <a:ea typeface="ＭＳ Ｐゴシック" panose="020B0600070205080204" pitchFamily="50" charset="-128"/>
            </a:rPr>
            <a:t>36.0</a:t>
          </a:r>
          <a:r>
            <a:rPr kumimoji="1" lang="ja-JP" altLang="en-US" sz="1600">
              <a:latin typeface="ＭＳ Ｐゴシック" panose="020B0600070205080204" pitchFamily="50" charset="-128"/>
              <a:ea typeface="ＭＳ Ｐゴシック" panose="020B0600070205080204" pitchFamily="50" charset="-128"/>
            </a:rPr>
            <a:t>ポイント低下した。一方で、本町の有形固定資産減価償却率が類似団体平均を上回っている施設は、橋りょう・トンネル及び公営住宅である。橋りょうについては、国庫支出金を活用して定期的な点検を実施し、劣化状況を踏まえながら順次補修工事を進めている。公営住宅については、老朽化が進行していることから、順次撤去を進めている。</a:t>
          </a:r>
          <a:endParaRPr kumimoji="1" lang="en-US" altLang="ja-JP" sz="1600">
            <a:latin typeface="ＭＳ Ｐゴシック" panose="020B0600070205080204" pitchFamily="50" charset="-128"/>
            <a:ea typeface="ＭＳ Ｐゴシック" panose="020B0600070205080204" pitchFamily="50" charset="-128"/>
          </a:endParaRPr>
        </a:p>
        <a:p>
          <a:r>
            <a:rPr kumimoji="1" lang="ja-JP" altLang="en-US" sz="1600">
              <a:latin typeface="ＭＳ Ｐゴシック" panose="020B0600070205080204" pitchFamily="50" charset="-128"/>
              <a:ea typeface="ＭＳ Ｐゴシック" panose="020B0600070205080204" pitchFamily="50" charset="-128"/>
            </a:rPr>
            <a:t>　また、認定こども園・幼稚園・保育所については、令和６年度から公立認定こども園の整備に着手しており、施設の集約化による維持管理経費の削減を見込んでいる。</a:t>
          </a:r>
          <a:endParaRPr kumimoji="1" lang="ja-JP" altLang="en-US" sz="14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326358FD-7A6C-4540-BE94-F375985677D1}"/>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A12821CA-205F-4D53-BE89-5AD9885D9734}"/>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93F927A4-2B31-4B17-813C-D7EDA1469DCF}"/>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0FAA62CA-1B83-4007-9CCA-907DAC21A7DA}"/>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香川県三木町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A075DBAE-ECB1-40FA-9E34-C12CCDFA5B98}"/>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BE090AEA-9311-441C-AD60-62D8FE0A19D5}"/>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2927824F-494C-480D-B24E-B467E7F176C3}"/>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F81BC2BE-B066-4400-84D6-64F56CAA3E51}"/>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F9A3D50-4BBF-44E0-8DBA-E1B2B07CD3ED}"/>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672E7865-B75A-491D-93C0-C99317B07092}"/>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26,877
26,556
75.78
15,095,663
14,497,013
553,605
6,582,035
8,376,573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A5A0C2FF-D9E1-4639-8648-1153969EDC8D}"/>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2EA3E229-B4AE-4004-8A9F-49B1AE51CA4B}"/>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62A6E14B-9EF1-4DA6-AAD7-8676DE4B07CF}"/>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7.2
11.7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895EBD96-C19E-41E0-9475-32357FEB6ADE}"/>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AEDAAEC0-8508-4A23-B8EA-F3ED4E8F625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a:extLst>
            <a:ext uri="{FF2B5EF4-FFF2-40B4-BE49-F238E27FC236}">
              <a16:creationId xmlns:a16="http://schemas.microsoft.com/office/drawing/2014/main" id="{8AC2CD49-998A-463E-9685-C4FAA1F1E2AC}"/>
            </a:ext>
          </a:extLst>
        </xdr:cNvPr>
        <xdr:cNvSpPr/>
      </xdr:nvSpPr>
      <xdr:spPr>
        <a:xfrm>
          <a:off x="7175500" y="1714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7B2E4D79-BEA3-483C-9EA0-58F2BB833FD1}"/>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024178E1-652B-4C74-ADB1-03AEB2DBB0B3}"/>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9D4A0800-4AE0-4DA1-BA26-0297E3F07B46}"/>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D76BEA06-658E-4E6A-A650-29A99BB28F42}"/>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9E602373-1438-4640-A2E6-22A20DD57C52}"/>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733075BF-1CB8-4370-92FC-DA0897194A37}"/>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56B24B2D-65E9-4490-B9C9-7DEE7666AEC5}"/>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6BB69838-8AFF-49A6-A6D8-6354A09B0879}"/>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54EAF2D0-272B-45AE-BB32-7A67A3B93411}"/>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56FFCE0B-CC38-40AA-AA79-88E00866B48B}"/>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F4992FB7-7920-4907-8D1B-611784D9C6E7}"/>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F12E6602-82D1-40F7-A90A-8410A33F5B3D}"/>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1F5EE916-2408-4884-9421-B823B0625085}"/>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a:extLst>
            <a:ext uri="{FF2B5EF4-FFF2-40B4-BE49-F238E27FC236}">
              <a16:creationId xmlns:a16="http://schemas.microsoft.com/office/drawing/2014/main" id="{58C7A8B7-13D0-49A8-84B7-88D8B4012FC6}"/>
            </a:ext>
          </a:extLst>
        </xdr:cNvPr>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CFB92DCE-993B-450D-B036-1ED3FA5E8815}"/>
            </a:ext>
          </a:extLst>
        </xdr:cNvPr>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57DDF9DF-7FF1-40A3-B67A-A6D2B9F483B2}"/>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C98E10AB-30E5-418A-8628-EC0B665C791D}"/>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81D54644-E6EE-40C0-8901-D1863D3DD042}"/>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69E30F9F-79F4-4816-B786-442BEBB98CCA}"/>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852F6172-E0A5-4AD3-8EAF-E6C41595DB2F}"/>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93C797BF-ECF0-40AD-979D-24F43DD76CD5}"/>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223269F0-2C5B-492D-8CBE-7127D11EB1EE}"/>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DDA12F9F-24C9-4A8A-A2CD-158F9254A50E}"/>
            </a:ext>
          </a:extLst>
        </xdr:cNvPr>
        <xdr:cNvSpPr/>
      </xdr:nvSpPr>
      <xdr:spPr>
        <a:xfrm>
          <a:off x="762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24</xdr:row>
      <xdr:rowOff>76200</xdr:rowOff>
    </xdr:from>
    <xdr:to>
      <xdr:col>59</xdr:col>
      <xdr:colOff>88900</xdr:colOff>
      <xdr:row>28</xdr:row>
      <xdr:rowOff>25400</xdr:rowOff>
    </xdr:to>
    <xdr:sp macro="" textlink="">
      <xdr:nvSpPr>
        <xdr:cNvPr id="41" name="正方形/長方形 40">
          <a:extLst>
            <a:ext uri="{FF2B5EF4-FFF2-40B4-BE49-F238E27FC236}">
              <a16:creationId xmlns:a16="http://schemas.microsoft.com/office/drawing/2014/main" id="{DD3487C0-B96F-410A-BFA0-EFC31BF53838}"/>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42" name="正方形/長方形 41">
          <a:extLst>
            <a:ext uri="{FF2B5EF4-FFF2-40B4-BE49-F238E27FC236}">
              <a16:creationId xmlns:a16="http://schemas.microsoft.com/office/drawing/2014/main" id="{720769F8-B247-4355-B3B9-D3D1A78BA029}"/>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43" name="正方形/長方形 42">
          <a:extLst>
            <a:ext uri="{FF2B5EF4-FFF2-40B4-BE49-F238E27FC236}">
              <a16:creationId xmlns:a16="http://schemas.microsoft.com/office/drawing/2014/main" id="{3B11EDD4-A390-4CBD-A742-DFBC2FF8C522}"/>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44" name="正方形/長方形 43">
          <a:extLst>
            <a:ext uri="{FF2B5EF4-FFF2-40B4-BE49-F238E27FC236}">
              <a16:creationId xmlns:a16="http://schemas.microsoft.com/office/drawing/2014/main" id="{4058404E-BD0E-4192-902D-324E08288F7E}"/>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45" name="正方形/長方形 44">
          <a:extLst>
            <a:ext uri="{FF2B5EF4-FFF2-40B4-BE49-F238E27FC236}">
              <a16:creationId xmlns:a16="http://schemas.microsoft.com/office/drawing/2014/main" id="{1B60E9B4-31E8-4753-8DBB-2629D491A4E2}"/>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46" name="正方形/長方形 45">
          <a:extLst>
            <a:ext uri="{FF2B5EF4-FFF2-40B4-BE49-F238E27FC236}">
              <a16:creationId xmlns:a16="http://schemas.microsoft.com/office/drawing/2014/main" id="{8AC790D8-45DE-453F-A5FB-FC183F004305}"/>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47" name="正方形/長方形 46">
          <a:extLst>
            <a:ext uri="{FF2B5EF4-FFF2-40B4-BE49-F238E27FC236}">
              <a16:creationId xmlns:a16="http://schemas.microsoft.com/office/drawing/2014/main" id="{026011BE-8AA1-4B87-BE99-49415B879025}"/>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48" name="正方形/長方形 47">
          <a:extLst>
            <a:ext uri="{FF2B5EF4-FFF2-40B4-BE49-F238E27FC236}">
              <a16:creationId xmlns:a16="http://schemas.microsoft.com/office/drawing/2014/main" id="{EF346275-E0A9-4B9C-83F1-D164F9C63EF7}"/>
            </a:ext>
          </a:extLst>
        </xdr:cNvPr>
        <xdr:cNvSpPr/>
      </xdr:nvSpPr>
      <xdr:spPr>
        <a:xfrm>
          <a:off x="6604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46</xdr:row>
      <xdr:rowOff>114300</xdr:rowOff>
    </xdr:from>
    <xdr:to>
      <xdr:col>28</xdr:col>
      <xdr:colOff>152400</xdr:colOff>
      <xdr:row>50</xdr:row>
      <xdr:rowOff>63500</xdr:rowOff>
    </xdr:to>
    <xdr:sp macro="" textlink="">
      <xdr:nvSpPr>
        <xdr:cNvPr id="49" name="正方形/長方形 48">
          <a:extLst>
            <a:ext uri="{FF2B5EF4-FFF2-40B4-BE49-F238E27FC236}">
              <a16:creationId xmlns:a16="http://schemas.microsoft.com/office/drawing/2014/main" id="{90789F83-5B8B-4985-B770-BC04C59D35AC}"/>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50" name="正方形/長方形 49">
          <a:extLst>
            <a:ext uri="{FF2B5EF4-FFF2-40B4-BE49-F238E27FC236}">
              <a16:creationId xmlns:a16="http://schemas.microsoft.com/office/drawing/2014/main" id="{6EBB1C80-E53D-4D5D-9324-91645DB79490}"/>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51" name="正方形/長方形 50">
          <a:extLst>
            <a:ext uri="{FF2B5EF4-FFF2-40B4-BE49-F238E27FC236}">
              <a16:creationId xmlns:a16="http://schemas.microsoft.com/office/drawing/2014/main" id="{1F75BEC6-6DFD-4A6A-9AB7-0D47ACC0DC5E}"/>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51/93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52" name="正方形/長方形 51">
          <a:extLst>
            <a:ext uri="{FF2B5EF4-FFF2-40B4-BE49-F238E27FC236}">
              <a16:creationId xmlns:a16="http://schemas.microsoft.com/office/drawing/2014/main" id="{1E72B791-BCD2-4059-8CA0-D3DD96369BA5}"/>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53" name="正方形/長方形 52">
          <a:extLst>
            <a:ext uri="{FF2B5EF4-FFF2-40B4-BE49-F238E27FC236}">
              <a16:creationId xmlns:a16="http://schemas.microsoft.com/office/drawing/2014/main" id="{7277529C-517C-4314-BED8-E635C046BEA9}"/>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54" name="正方形/長方形 53">
          <a:extLst>
            <a:ext uri="{FF2B5EF4-FFF2-40B4-BE49-F238E27FC236}">
              <a16:creationId xmlns:a16="http://schemas.microsoft.com/office/drawing/2014/main" id="{21C074C3-BAED-4D64-9427-AE152BF47006}"/>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55" name="正方形/長方形 54">
          <a:extLst>
            <a:ext uri="{FF2B5EF4-FFF2-40B4-BE49-F238E27FC236}">
              <a16:creationId xmlns:a16="http://schemas.microsoft.com/office/drawing/2014/main" id="{4B5C54A7-E1D5-48B1-82D3-B1DB41E505F5}"/>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56" name="正方形/長方形 55">
          <a:extLst>
            <a:ext uri="{FF2B5EF4-FFF2-40B4-BE49-F238E27FC236}">
              <a16:creationId xmlns:a16="http://schemas.microsoft.com/office/drawing/2014/main" id="{824A62C7-C502-454E-89DD-A228CBA08F38}"/>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57" name="テキスト ボックス 56">
          <a:extLst>
            <a:ext uri="{FF2B5EF4-FFF2-40B4-BE49-F238E27FC236}">
              <a16:creationId xmlns:a16="http://schemas.microsoft.com/office/drawing/2014/main" id="{328F84A4-7896-42DC-98AE-DD4066514126}"/>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58" name="直線コネクタ 57">
          <a:extLst>
            <a:ext uri="{FF2B5EF4-FFF2-40B4-BE49-F238E27FC236}">
              <a16:creationId xmlns:a16="http://schemas.microsoft.com/office/drawing/2014/main" id="{3D176CEA-8C06-4587-8144-A1898755BCBB}"/>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59" name="テキスト ボックス 58">
          <a:extLst>
            <a:ext uri="{FF2B5EF4-FFF2-40B4-BE49-F238E27FC236}">
              <a16:creationId xmlns:a16="http://schemas.microsoft.com/office/drawing/2014/main" id="{411A0908-D71B-4E50-816F-EC7B7022C0F9}"/>
            </a:ext>
          </a:extLst>
        </xdr:cNvPr>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130628</xdr:rowOff>
    </xdr:from>
    <xdr:to>
      <xdr:col>28</xdr:col>
      <xdr:colOff>114300</xdr:colOff>
      <xdr:row>64</xdr:row>
      <xdr:rowOff>130628</xdr:rowOff>
    </xdr:to>
    <xdr:cxnSp macro="">
      <xdr:nvCxnSpPr>
        <xdr:cNvPr id="60" name="直線コネクタ 59">
          <a:extLst>
            <a:ext uri="{FF2B5EF4-FFF2-40B4-BE49-F238E27FC236}">
              <a16:creationId xmlns:a16="http://schemas.microsoft.com/office/drawing/2014/main" id="{7339B3A1-20D8-4FE8-B62B-D9FAB740A15E}"/>
            </a:ext>
          </a:extLst>
        </xdr:cNvPr>
        <xdr:cNvCxnSpPr/>
      </xdr:nvCxnSpPr>
      <xdr:spPr>
        <a:xfrm>
          <a:off x="762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159855</xdr:rowOff>
    </xdr:from>
    <xdr:ext cx="467179" cy="259045"/>
    <xdr:sp macro="" textlink="">
      <xdr:nvSpPr>
        <xdr:cNvPr id="61" name="テキスト ボックス 60">
          <a:extLst>
            <a:ext uri="{FF2B5EF4-FFF2-40B4-BE49-F238E27FC236}">
              <a16:creationId xmlns:a16="http://schemas.microsoft.com/office/drawing/2014/main" id="{4BAEC57C-E6BB-4374-893F-FB6783A64E01}"/>
            </a:ext>
          </a:extLst>
        </xdr:cNvPr>
        <xdr:cNvSpPr txBox="1"/>
      </xdr:nvSpPr>
      <xdr:spPr>
        <a:xfrm>
          <a:off x="294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146957</xdr:rowOff>
    </xdr:from>
    <xdr:to>
      <xdr:col>28</xdr:col>
      <xdr:colOff>114300</xdr:colOff>
      <xdr:row>62</xdr:row>
      <xdr:rowOff>146957</xdr:rowOff>
    </xdr:to>
    <xdr:cxnSp macro="">
      <xdr:nvCxnSpPr>
        <xdr:cNvPr id="62" name="直線コネクタ 61">
          <a:extLst>
            <a:ext uri="{FF2B5EF4-FFF2-40B4-BE49-F238E27FC236}">
              <a16:creationId xmlns:a16="http://schemas.microsoft.com/office/drawing/2014/main" id="{6D7350FE-88B0-4C53-AC9A-0849EE2B5F42}"/>
            </a:ext>
          </a:extLst>
        </xdr:cNvPr>
        <xdr:cNvCxnSpPr/>
      </xdr:nvCxnSpPr>
      <xdr:spPr>
        <a:xfrm>
          <a:off x="762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4734</xdr:rowOff>
    </xdr:from>
    <xdr:ext cx="403059" cy="259045"/>
    <xdr:sp macro="" textlink="">
      <xdr:nvSpPr>
        <xdr:cNvPr id="63" name="テキスト ボックス 62">
          <a:extLst>
            <a:ext uri="{FF2B5EF4-FFF2-40B4-BE49-F238E27FC236}">
              <a16:creationId xmlns:a16="http://schemas.microsoft.com/office/drawing/2014/main" id="{C52AFE40-8346-4A35-93E6-55D255596F1D}"/>
            </a:ext>
          </a:extLst>
        </xdr:cNvPr>
        <xdr:cNvSpPr txBox="1"/>
      </xdr:nvSpPr>
      <xdr:spPr>
        <a:xfrm>
          <a:off x="358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163285</xdr:rowOff>
    </xdr:from>
    <xdr:to>
      <xdr:col>28</xdr:col>
      <xdr:colOff>114300</xdr:colOff>
      <xdr:row>60</xdr:row>
      <xdr:rowOff>163285</xdr:rowOff>
    </xdr:to>
    <xdr:cxnSp macro="">
      <xdr:nvCxnSpPr>
        <xdr:cNvPr id="64" name="直線コネクタ 63">
          <a:extLst>
            <a:ext uri="{FF2B5EF4-FFF2-40B4-BE49-F238E27FC236}">
              <a16:creationId xmlns:a16="http://schemas.microsoft.com/office/drawing/2014/main" id="{E64C84F1-5050-4E1A-9D0A-7453E1C5B963}"/>
            </a:ext>
          </a:extLst>
        </xdr:cNvPr>
        <xdr:cNvCxnSpPr/>
      </xdr:nvCxnSpPr>
      <xdr:spPr>
        <a:xfrm>
          <a:off x="762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21062</xdr:rowOff>
    </xdr:from>
    <xdr:ext cx="403059" cy="259045"/>
    <xdr:sp macro="" textlink="">
      <xdr:nvSpPr>
        <xdr:cNvPr id="65" name="テキスト ボックス 64">
          <a:extLst>
            <a:ext uri="{FF2B5EF4-FFF2-40B4-BE49-F238E27FC236}">
              <a16:creationId xmlns:a16="http://schemas.microsoft.com/office/drawing/2014/main" id="{38D46F5F-A540-4DD4-9E71-9B210359CD78}"/>
            </a:ext>
          </a:extLst>
        </xdr:cNvPr>
        <xdr:cNvSpPr txBox="1"/>
      </xdr:nvSpPr>
      <xdr:spPr>
        <a:xfrm>
          <a:off x="358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8165</xdr:rowOff>
    </xdr:from>
    <xdr:to>
      <xdr:col>28</xdr:col>
      <xdr:colOff>114300</xdr:colOff>
      <xdr:row>59</xdr:row>
      <xdr:rowOff>8165</xdr:rowOff>
    </xdr:to>
    <xdr:cxnSp macro="">
      <xdr:nvCxnSpPr>
        <xdr:cNvPr id="66" name="直線コネクタ 65">
          <a:extLst>
            <a:ext uri="{FF2B5EF4-FFF2-40B4-BE49-F238E27FC236}">
              <a16:creationId xmlns:a16="http://schemas.microsoft.com/office/drawing/2014/main" id="{293D69DF-771F-46C7-B08F-12C4BFB1DE3C}"/>
            </a:ext>
          </a:extLst>
        </xdr:cNvPr>
        <xdr:cNvCxnSpPr/>
      </xdr:nvCxnSpPr>
      <xdr:spPr>
        <a:xfrm>
          <a:off x="762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58</xdr:row>
      <xdr:rowOff>37392</xdr:rowOff>
    </xdr:from>
    <xdr:ext cx="403059" cy="259045"/>
    <xdr:sp macro="" textlink="">
      <xdr:nvSpPr>
        <xdr:cNvPr id="67" name="テキスト ボックス 66">
          <a:extLst>
            <a:ext uri="{FF2B5EF4-FFF2-40B4-BE49-F238E27FC236}">
              <a16:creationId xmlns:a16="http://schemas.microsoft.com/office/drawing/2014/main" id="{AC742FA7-D62E-4CA3-A295-4F9E6DECE8F2}"/>
            </a:ext>
          </a:extLst>
        </xdr:cNvPr>
        <xdr:cNvSpPr txBox="1"/>
      </xdr:nvSpPr>
      <xdr:spPr>
        <a:xfrm>
          <a:off x="358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24493</xdr:rowOff>
    </xdr:from>
    <xdr:to>
      <xdr:col>28</xdr:col>
      <xdr:colOff>114300</xdr:colOff>
      <xdr:row>57</xdr:row>
      <xdr:rowOff>24493</xdr:rowOff>
    </xdr:to>
    <xdr:cxnSp macro="">
      <xdr:nvCxnSpPr>
        <xdr:cNvPr id="68" name="直線コネクタ 67">
          <a:extLst>
            <a:ext uri="{FF2B5EF4-FFF2-40B4-BE49-F238E27FC236}">
              <a16:creationId xmlns:a16="http://schemas.microsoft.com/office/drawing/2014/main" id="{5032295B-1178-4153-B148-A8A150699CA7}"/>
            </a:ext>
          </a:extLst>
        </xdr:cNvPr>
        <xdr:cNvCxnSpPr/>
      </xdr:nvCxnSpPr>
      <xdr:spPr>
        <a:xfrm>
          <a:off x="762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53720</xdr:rowOff>
    </xdr:from>
    <xdr:ext cx="403059" cy="259045"/>
    <xdr:sp macro="" textlink="">
      <xdr:nvSpPr>
        <xdr:cNvPr id="69" name="テキスト ボックス 68">
          <a:extLst>
            <a:ext uri="{FF2B5EF4-FFF2-40B4-BE49-F238E27FC236}">
              <a16:creationId xmlns:a16="http://schemas.microsoft.com/office/drawing/2014/main" id="{F0C0E77E-9427-4448-BE4E-EE63FBF1EE97}"/>
            </a:ext>
          </a:extLst>
        </xdr:cNvPr>
        <xdr:cNvSpPr txBox="1"/>
      </xdr:nvSpPr>
      <xdr:spPr>
        <a:xfrm>
          <a:off x="358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40822</xdr:rowOff>
    </xdr:from>
    <xdr:to>
      <xdr:col>28</xdr:col>
      <xdr:colOff>114300</xdr:colOff>
      <xdr:row>55</xdr:row>
      <xdr:rowOff>40822</xdr:rowOff>
    </xdr:to>
    <xdr:cxnSp macro="">
      <xdr:nvCxnSpPr>
        <xdr:cNvPr id="70" name="直線コネクタ 69">
          <a:extLst>
            <a:ext uri="{FF2B5EF4-FFF2-40B4-BE49-F238E27FC236}">
              <a16:creationId xmlns:a16="http://schemas.microsoft.com/office/drawing/2014/main" id="{C2101682-0772-45E2-A69F-BEDF304EBF39}"/>
            </a:ext>
          </a:extLst>
        </xdr:cNvPr>
        <xdr:cNvCxnSpPr/>
      </xdr:nvCxnSpPr>
      <xdr:spPr>
        <a:xfrm>
          <a:off x="762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54</xdr:row>
      <xdr:rowOff>70049</xdr:rowOff>
    </xdr:from>
    <xdr:ext cx="338939" cy="259045"/>
    <xdr:sp macro="" textlink="">
      <xdr:nvSpPr>
        <xdr:cNvPr id="71" name="テキスト ボックス 70">
          <a:extLst>
            <a:ext uri="{FF2B5EF4-FFF2-40B4-BE49-F238E27FC236}">
              <a16:creationId xmlns:a16="http://schemas.microsoft.com/office/drawing/2014/main" id="{8B9FEE6C-4E0A-4F6D-8F51-E4D45D28C08D}"/>
            </a:ext>
          </a:extLst>
        </xdr:cNvPr>
        <xdr:cNvSpPr txBox="1"/>
      </xdr:nvSpPr>
      <xdr:spPr>
        <a:xfrm>
          <a:off x="423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72" name="直線コネクタ 71">
          <a:extLst>
            <a:ext uri="{FF2B5EF4-FFF2-40B4-BE49-F238E27FC236}">
              <a16:creationId xmlns:a16="http://schemas.microsoft.com/office/drawing/2014/main" id="{8451407E-09B8-4356-ACD9-68931C9F7B01}"/>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53</xdr:row>
      <xdr:rowOff>57150</xdr:rowOff>
    </xdr:from>
    <xdr:to>
      <xdr:col>28</xdr:col>
      <xdr:colOff>152400</xdr:colOff>
      <xdr:row>66</xdr:row>
      <xdr:rowOff>114300</xdr:rowOff>
    </xdr:to>
    <xdr:sp macro="" textlink="">
      <xdr:nvSpPr>
        <xdr:cNvPr id="73" name="【体育館・プール】&#10;有形固定資産減価償却率グラフ枠">
          <a:extLst>
            <a:ext uri="{FF2B5EF4-FFF2-40B4-BE49-F238E27FC236}">
              <a16:creationId xmlns:a16="http://schemas.microsoft.com/office/drawing/2014/main" id="{5703B4A3-C3B7-47B8-8FE6-8D4C79A8C758}"/>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56</xdr:row>
      <xdr:rowOff>19594</xdr:rowOff>
    </xdr:from>
    <xdr:to>
      <xdr:col>24</xdr:col>
      <xdr:colOff>62865</xdr:colOff>
      <xdr:row>64</xdr:row>
      <xdr:rowOff>130628</xdr:rowOff>
    </xdr:to>
    <xdr:cxnSp macro="">
      <xdr:nvCxnSpPr>
        <xdr:cNvPr id="74" name="直線コネクタ 73">
          <a:extLst>
            <a:ext uri="{FF2B5EF4-FFF2-40B4-BE49-F238E27FC236}">
              <a16:creationId xmlns:a16="http://schemas.microsoft.com/office/drawing/2014/main" id="{DD4D58A8-64D9-4CEE-8EC1-FC144C812454}"/>
            </a:ext>
          </a:extLst>
        </xdr:cNvPr>
        <xdr:cNvCxnSpPr/>
      </xdr:nvCxnSpPr>
      <xdr:spPr>
        <a:xfrm flipV="1">
          <a:off x="4634865" y="9620794"/>
          <a:ext cx="0" cy="148263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134455</xdr:rowOff>
    </xdr:from>
    <xdr:ext cx="469744" cy="259045"/>
    <xdr:sp macro="" textlink="">
      <xdr:nvSpPr>
        <xdr:cNvPr id="75" name="【体育館・プール】&#10;有形固定資産減価償却率最小値テキスト">
          <a:extLst>
            <a:ext uri="{FF2B5EF4-FFF2-40B4-BE49-F238E27FC236}">
              <a16:creationId xmlns:a16="http://schemas.microsoft.com/office/drawing/2014/main" id="{67836EC9-8EE9-4A96-8F65-BFC94FFDD4CB}"/>
            </a:ext>
          </a:extLst>
        </xdr:cNvPr>
        <xdr:cNvSpPr txBox="1"/>
      </xdr:nvSpPr>
      <xdr:spPr>
        <a:xfrm>
          <a:off x="4673600" y="1110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130628</xdr:rowOff>
    </xdr:from>
    <xdr:to>
      <xdr:col>24</xdr:col>
      <xdr:colOff>152400</xdr:colOff>
      <xdr:row>64</xdr:row>
      <xdr:rowOff>130628</xdr:rowOff>
    </xdr:to>
    <xdr:cxnSp macro="">
      <xdr:nvCxnSpPr>
        <xdr:cNvPr id="76" name="直線コネクタ 75">
          <a:extLst>
            <a:ext uri="{FF2B5EF4-FFF2-40B4-BE49-F238E27FC236}">
              <a16:creationId xmlns:a16="http://schemas.microsoft.com/office/drawing/2014/main" id="{ABDD28B9-5D02-4AD6-A5BB-1B1348546FCC}"/>
            </a:ext>
          </a:extLst>
        </xdr:cNvPr>
        <xdr:cNvCxnSpPr/>
      </xdr:nvCxnSpPr>
      <xdr:spPr>
        <a:xfrm>
          <a:off x="4546600" y="1110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137721</xdr:rowOff>
    </xdr:from>
    <xdr:ext cx="340478" cy="259045"/>
    <xdr:sp macro="" textlink="">
      <xdr:nvSpPr>
        <xdr:cNvPr id="77" name="【体育館・プール】&#10;有形固定資産減価償却率最大値テキスト">
          <a:extLst>
            <a:ext uri="{FF2B5EF4-FFF2-40B4-BE49-F238E27FC236}">
              <a16:creationId xmlns:a16="http://schemas.microsoft.com/office/drawing/2014/main" id="{A6053E02-1768-4BF9-ADF4-DEA056EF1904}"/>
            </a:ext>
          </a:extLst>
        </xdr:cNvPr>
        <xdr:cNvSpPr txBox="1"/>
      </xdr:nvSpPr>
      <xdr:spPr>
        <a:xfrm>
          <a:off x="4673600" y="9396021"/>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56</xdr:row>
      <xdr:rowOff>19594</xdr:rowOff>
    </xdr:from>
    <xdr:to>
      <xdr:col>24</xdr:col>
      <xdr:colOff>152400</xdr:colOff>
      <xdr:row>56</xdr:row>
      <xdr:rowOff>19594</xdr:rowOff>
    </xdr:to>
    <xdr:cxnSp macro="">
      <xdr:nvCxnSpPr>
        <xdr:cNvPr id="78" name="直線コネクタ 77">
          <a:extLst>
            <a:ext uri="{FF2B5EF4-FFF2-40B4-BE49-F238E27FC236}">
              <a16:creationId xmlns:a16="http://schemas.microsoft.com/office/drawing/2014/main" id="{7054FBEF-71B9-4CE1-8177-1D78A7F217E7}"/>
            </a:ext>
          </a:extLst>
        </xdr:cNvPr>
        <xdr:cNvCxnSpPr/>
      </xdr:nvCxnSpPr>
      <xdr:spPr>
        <a:xfrm>
          <a:off x="4546600" y="96207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60</xdr:row>
      <xdr:rowOff>37392</xdr:rowOff>
    </xdr:from>
    <xdr:ext cx="405111" cy="259045"/>
    <xdr:sp macro="" textlink="">
      <xdr:nvSpPr>
        <xdr:cNvPr id="79" name="【体育館・プール】&#10;有形固定資産減価償却率平均値テキスト">
          <a:extLst>
            <a:ext uri="{FF2B5EF4-FFF2-40B4-BE49-F238E27FC236}">
              <a16:creationId xmlns:a16="http://schemas.microsoft.com/office/drawing/2014/main" id="{0166770D-D4BF-4E5E-842D-D110FD3636D1}"/>
            </a:ext>
          </a:extLst>
        </xdr:cNvPr>
        <xdr:cNvSpPr txBox="1"/>
      </xdr:nvSpPr>
      <xdr:spPr>
        <a:xfrm>
          <a:off x="4673600" y="1032439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61</xdr:row>
      <xdr:rowOff>14515</xdr:rowOff>
    </xdr:from>
    <xdr:to>
      <xdr:col>24</xdr:col>
      <xdr:colOff>114300</xdr:colOff>
      <xdr:row>61</xdr:row>
      <xdr:rowOff>116115</xdr:rowOff>
    </xdr:to>
    <xdr:sp macro="" textlink="">
      <xdr:nvSpPr>
        <xdr:cNvPr id="80" name="フローチャート: 判断 79">
          <a:extLst>
            <a:ext uri="{FF2B5EF4-FFF2-40B4-BE49-F238E27FC236}">
              <a16:creationId xmlns:a16="http://schemas.microsoft.com/office/drawing/2014/main" id="{FFCBB14B-581F-41D7-8495-06AB24F96B21}"/>
            </a:ext>
          </a:extLst>
        </xdr:cNvPr>
        <xdr:cNvSpPr/>
      </xdr:nvSpPr>
      <xdr:spPr>
        <a:xfrm>
          <a:off x="4584700" y="104729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61</xdr:row>
      <xdr:rowOff>27577</xdr:rowOff>
    </xdr:from>
    <xdr:to>
      <xdr:col>20</xdr:col>
      <xdr:colOff>38100</xdr:colOff>
      <xdr:row>61</xdr:row>
      <xdr:rowOff>129177</xdr:rowOff>
    </xdr:to>
    <xdr:sp macro="" textlink="">
      <xdr:nvSpPr>
        <xdr:cNvPr id="81" name="フローチャート: 判断 80">
          <a:extLst>
            <a:ext uri="{FF2B5EF4-FFF2-40B4-BE49-F238E27FC236}">
              <a16:creationId xmlns:a16="http://schemas.microsoft.com/office/drawing/2014/main" id="{03222499-A136-4FF9-8043-33EB55DD65E7}"/>
            </a:ext>
          </a:extLst>
        </xdr:cNvPr>
        <xdr:cNvSpPr/>
      </xdr:nvSpPr>
      <xdr:spPr>
        <a:xfrm>
          <a:off x="3746500" y="104860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61</xdr:row>
      <xdr:rowOff>34109</xdr:rowOff>
    </xdr:from>
    <xdr:to>
      <xdr:col>15</xdr:col>
      <xdr:colOff>101600</xdr:colOff>
      <xdr:row>61</xdr:row>
      <xdr:rowOff>135709</xdr:rowOff>
    </xdr:to>
    <xdr:sp macro="" textlink="">
      <xdr:nvSpPr>
        <xdr:cNvPr id="82" name="フローチャート: 判断 81">
          <a:extLst>
            <a:ext uri="{FF2B5EF4-FFF2-40B4-BE49-F238E27FC236}">
              <a16:creationId xmlns:a16="http://schemas.microsoft.com/office/drawing/2014/main" id="{4F3341E8-F6C2-4524-A060-73AE246D2970}"/>
            </a:ext>
          </a:extLst>
        </xdr:cNvPr>
        <xdr:cNvSpPr/>
      </xdr:nvSpPr>
      <xdr:spPr>
        <a:xfrm>
          <a:off x="2857500" y="104925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61</xdr:row>
      <xdr:rowOff>25944</xdr:rowOff>
    </xdr:from>
    <xdr:to>
      <xdr:col>10</xdr:col>
      <xdr:colOff>165100</xdr:colOff>
      <xdr:row>61</xdr:row>
      <xdr:rowOff>127544</xdr:rowOff>
    </xdr:to>
    <xdr:sp macro="" textlink="">
      <xdr:nvSpPr>
        <xdr:cNvPr id="83" name="フローチャート: 判断 82">
          <a:extLst>
            <a:ext uri="{FF2B5EF4-FFF2-40B4-BE49-F238E27FC236}">
              <a16:creationId xmlns:a16="http://schemas.microsoft.com/office/drawing/2014/main" id="{5D58E727-D8B1-4ED4-8BC7-6025FEF41C57}"/>
            </a:ext>
          </a:extLst>
        </xdr:cNvPr>
        <xdr:cNvSpPr/>
      </xdr:nvSpPr>
      <xdr:spPr>
        <a:xfrm>
          <a:off x="1968500" y="104843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61</xdr:row>
      <xdr:rowOff>17780</xdr:rowOff>
    </xdr:from>
    <xdr:to>
      <xdr:col>6</xdr:col>
      <xdr:colOff>38100</xdr:colOff>
      <xdr:row>61</xdr:row>
      <xdr:rowOff>119380</xdr:rowOff>
    </xdr:to>
    <xdr:sp macro="" textlink="">
      <xdr:nvSpPr>
        <xdr:cNvPr id="84" name="フローチャート: 判断 83">
          <a:extLst>
            <a:ext uri="{FF2B5EF4-FFF2-40B4-BE49-F238E27FC236}">
              <a16:creationId xmlns:a16="http://schemas.microsoft.com/office/drawing/2014/main" id="{DD77849A-FC2A-46EE-B76B-BA607C986B8F}"/>
            </a:ext>
          </a:extLst>
        </xdr:cNvPr>
        <xdr:cNvSpPr/>
      </xdr:nvSpPr>
      <xdr:spPr>
        <a:xfrm>
          <a:off x="1079500" y="10476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85" name="テキスト ボックス 84">
          <a:extLst>
            <a:ext uri="{FF2B5EF4-FFF2-40B4-BE49-F238E27FC236}">
              <a16:creationId xmlns:a16="http://schemas.microsoft.com/office/drawing/2014/main" id="{431BB404-A17F-4FEC-BB77-51CE69245A39}"/>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86" name="テキスト ボックス 85">
          <a:extLst>
            <a:ext uri="{FF2B5EF4-FFF2-40B4-BE49-F238E27FC236}">
              <a16:creationId xmlns:a16="http://schemas.microsoft.com/office/drawing/2014/main" id="{65160E05-0BE8-40A3-9685-F5F51E337BC4}"/>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87" name="テキスト ボックス 86">
          <a:extLst>
            <a:ext uri="{FF2B5EF4-FFF2-40B4-BE49-F238E27FC236}">
              <a16:creationId xmlns:a16="http://schemas.microsoft.com/office/drawing/2014/main" id="{E304036D-8128-4EF3-B2BB-77F6AA10932A}"/>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88" name="テキスト ボックス 87">
          <a:extLst>
            <a:ext uri="{FF2B5EF4-FFF2-40B4-BE49-F238E27FC236}">
              <a16:creationId xmlns:a16="http://schemas.microsoft.com/office/drawing/2014/main" id="{FBDBD604-96C5-47D9-91D1-8DF9D3AD2BE9}"/>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89" name="テキスト ボックス 88">
          <a:extLst>
            <a:ext uri="{FF2B5EF4-FFF2-40B4-BE49-F238E27FC236}">
              <a16:creationId xmlns:a16="http://schemas.microsoft.com/office/drawing/2014/main" id="{10BBB0D2-73C6-4021-9A2B-8CCA5F6EF09C}"/>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61</xdr:row>
      <xdr:rowOff>169635</xdr:rowOff>
    </xdr:from>
    <xdr:to>
      <xdr:col>24</xdr:col>
      <xdr:colOff>114300</xdr:colOff>
      <xdr:row>62</xdr:row>
      <xdr:rowOff>99785</xdr:rowOff>
    </xdr:to>
    <xdr:sp macro="" textlink="">
      <xdr:nvSpPr>
        <xdr:cNvPr id="90" name="楕円 89">
          <a:extLst>
            <a:ext uri="{FF2B5EF4-FFF2-40B4-BE49-F238E27FC236}">
              <a16:creationId xmlns:a16="http://schemas.microsoft.com/office/drawing/2014/main" id="{AA038C4A-AA03-4963-B982-E8E41696F916}"/>
            </a:ext>
          </a:extLst>
        </xdr:cNvPr>
        <xdr:cNvSpPr/>
      </xdr:nvSpPr>
      <xdr:spPr>
        <a:xfrm>
          <a:off x="4584700" y="106280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61</xdr:row>
      <xdr:rowOff>148062</xdr:rowOff>
    </xdr:from>
    <xdr:ext cx="405111" cy="259045"/>
    <xdr:sp macro="" textlink="">
      <xdr:nvSpPr>
        <xdr:cNvPr id="91" name="【体育館・プール】&#10;有形固定資産減価償却率該当値テキスト">
          <a:extLst>
            <a:ext uri="{FF2B5EF4-FFF2-40B4-BE49-F238E27FC236}">
              <a16:creationId xmlns:a16="http://schemas.microsoft.com/office/drawing/2014/main" id="{2C2DBD3B-2F2A-4A1B-A0A3-4051A411CC1A}"/>
            </a:ext>
          </a:extLst>
        </xdr:cNvPr>
        <xdr:cNvSpPr txBox="1"/>
      </xdr:nvSpPr>
      <xdr:spPr>
        <a:xfrm>
          <a:off x="4673600" y="106065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62</xdr:row>
      <xdr:rowOff>115751</xdr:rowOff>
    </xdr:from>
    <xdr:to>
      <xdr:col>20</xdr:col>
      <xdr:colOff>38100</xdr:colOff>
      <xdr:row>63</xdr:row>
      <xdr:rowOff>45901</xdr:rowOff>
    </xdr:to>
    <xdr:sp macro="" textlink="">
      <xdr:nvSpPr>
        <xdr:cNvPr id="92" name="楕円 91">
          <a:extLst>
            <a:ext uri="{FF2B5EF4-FFF2-40B4-BE49-F238E27FC236}">
              <a16:creationId xmlns:a16="http://schemas.microsoft.com/office/drawing/2014/main" id="{1B08D5A5-EBDF-4B99-98B6-53E4ACD50CA2}"/>
            </a:ext>
          </a:extLst>
        </xdr:cNvPr>
        <xdr:cNvSpPr/>
      </xdr:nvSpPr>
      <xdr:spPr>
        <a:xfrm>
          <a:off x="3746500" y="107456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62</xdr:row>
      <xdr:rowOff>48985</xdr:rowOff>
    </xdr:from>
    <xdr:to>
      <xdr:col>24</xdr:col>
      <xdr:colOff>63500</xdr:colOff>
      <xdr:row>62</xdr:row>
      <xdr:rowOff>166551</xdr:rowOff>
    </xdr:to>
    <xdr:cxnSp macro="">
      <xdr:nvCxnSpPr>
        <xdr:cNvPr id="93" name="直線コネクタ 92">
          <a:extLst>
            <a:ext uri="{FF2B5EF4-FFF2-40B4-BE49-F238E27FC236}">
              <a16:creationId xmlns:a16="http://schemas.microsoft.com/office/drawing/2014/main" id="{F504753E-B494-4310-947F-6696CC38D61D}"/>
            </a:ext>
          </a:extLst>
        </xdr:cNvPr>
        <xdr:cNvCxnSpPr/>
      </xdr:nvCxnSpPr>
      <xdr:spPr>
        <a:xfrm flipV="1">
          <a:off x="3797300" y="10678885"/>
          <a:ext cx="838200" cy="1175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62</xdr:row>
      <xdr:rowOff>99423</xdr:rowOff>
    </xdr:from>
    <xdr:to>
      <xdr:col>15</xdr:col>
      <xdr:colOff>101600</xdr:colOff>
      <xdr:row>63</xdr:row>
      <xdr:rowOff>29573</xdr:rowOff>
    </xdr:to>
    <xdr:sp macro="" textlink="">
      <xdr:nvSpPr>
        <xdr:cNvPr id="94" name="楕円 93">
          <a:extLst>
            <a:ext uri="{FF2B5EF4-FFF2-40B4-BE49-F238E27FC236}">
              <a16:creationId xmlns:a16="http://schemas.microsoft.com/office/drawing/2014/main" id="{FF0537A0-D1D3-4EBB-9E6C-3A7C66D3DBC3}"/>
            </a:ext>
          </a:extLst>
        </xdr:cNvPr>
        <xdr:cNvSpPr/>
      </xdr:nvSpPr>
      <xdr:spPr>
        <a:xfrm>
          <a:off x="2857500" y="107293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62</xdr:row>
      <xdr:rowOff>150223</xdr:rowOff>
    </xdr:from>
    <xdr:to>
      <xdr:col>19</xdr:col>
      <xdr:colOff>177800</xdr:colOff>
      <xdr:row>62</xdr:row>
      <xdr:rowOff>166551</xdr:rowOff>
    </xdr:to>
    <xdr:cxnSp macro="">
      <xdr:nvCxnSpPr>
        <xdr:cNvPr id="95" name="直線コネクタ 94">
          <a:extLst>
            <a:ext uri="{FF2B5EF4-FFF2-40B4-BE49-F238E27FC236}">
              <a16:creationId xmlns:a16="http://schemas.microsoft.com/office/drawing/2014/main" id="{FB961215-74C2-4CA1-92AC-D609FE2920B7}"/>
            </a:ext>
          </a:extLst>
        </xdr:cNvPr>
        <xdr:cNvCxnSpPr/>
      </xdr:nvCxnSpPr>
      <xdr:spPr>
        <a:xfrm>
          <a:off x="2908300" y="10780123"/>
          <a:ext cx="889000" cy="163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62</xdr:row>
      <xdr:rowOff>71665</xdr:rowOff>
    </xdr:from>
    <xdr:to>
      <xdr:col>10</xdr:col>
      <xdr:colOff>165100</xdr:colOff>
      <xdr:row>63</xdr:row>
      <xdr:rowOff>1815</xdr:rowOff>
    </xdr:to>
    <xdr:sp macro="" textlink="">
      <xdr:nvSpPr>
        <xdr:cNvPr id="96" name="楕円 95">
          <a:extLst>
            <a:ext uri="{FF2B5EF4-FFF2-40B4-BE49-F238E27FC236}">
              <a16:creationId xmlns:a16="http://schemas.microsoft.com/office/drawing/2014/main" id="{92AF880D-03A0-4099-BFE4-38F52F7F8386}"/>
            </a:ext>
          </a:extLst>
        </xdr:cNvPr>
        <xdr:cNvSpPr/>
      </xdr:nvSpPr>
      <xdr:spPr>
        <a:xfrm>
          <a:off x="1968500" y="10701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62</xdr:row>
      <xdr:rowOff>122465</xdr:rowOff>
    </xdr:from>
    <xdr:to>
      <xdr:col>15</xdr:col>
      <xdr:colOff>50800</xdr:colOff>
      <xdr:row>62</xdr:row>
      <xdr:rowOff>150223</xdr:rowOff>
    </xdr:to>
    <xdr:cxnSp macro="">
      <xdr:nvCxnSpPr>
        <xdr:cNvPr id="97" name="直線コネクタ 96">
          <a:extLst>
            <a:ext uri="{FF2B5EF4-FFF2-40B4-BE49-F238E27FC236}">
              <a16:creationId xmlns:a16="http://schemas.microsoft.com/office/drawing/2014/main" id="{D76601AE-CA58-4C01-977F-F0C2C7B52190}"/>
            </a:ext>
          </a:extLst>
        </xdr:cNvPr>
        <xdr:cNvCxnSpPr/>
      </xdr:nvCxnSpPr>
      <xdr:spPr>
        <a:xfrm>
          <a:off x="2019300" y="10752365"/>
          <a:ext cx="889000" cy="277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62</xdr:row>
      <xdr:rowOff>43906</xdr:rowOff>
    </xdr:from>
    <xdr:to>
      <xdr:col>6</xdr:col>
      <xdr:colOff>38100</xdr:colOff>
      <xdr:row>62</xdr:row>
      <xdr:rowOff>145506</xdr:rowOff>
    </xdr:to>
    <xdr:sp macro="" textlink="">
      <xdr:nvSpPr>
        <xdr:cNvPr id="98" name="楕円 97">
          <a:extLst>
            <a:ext uri="{FF2B5EF4-FFF2-40B4-BE49-F238E27FC236}">
              <a16:creationId xmlns:a16="http://schemas.microsoft.com/office/drawing/2014/main" id="{BA7F5C9D-E54F-4CB1-A4A8-C3248DB819EA}"/>
            </a:ext>
          </a:extLst>
        </xdr:cNvPr>
        <xdr:cNvSpPr/>
      </xdr:nvSpPr>
      <xdr:spPr>
        <a:xfrm>
          <a:off x="1079500" y="106738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62</xdr:row>
      <xdr:rowOff>94706</xdr:rowOff>
    </xdr:from>
    <xdr:to>
      <xdr:col>10</xdr:col>
      <xdr:colOff>114300</xdr:colOff>
      <xdr:row>62</xdr:row>
      <xdr:rowOff>122465</xdr:rowOff>
    </xdr:to>
    <xdr:cxnSp macro="">
      <xdr:nvCxnSpPr>
        <xdr:cNvPr id="99" name="直線コネクタ 98">
          <a:extLst>
            <a:ext uri="{FF2B5EF4-FFF2-40B4-BE49-F238E27FC236}">
              <a16:creationId xmlns:a16="http://schemas.microsoft.com/office/drawing/2014/main" id="{D3E61B37-7A0C-4A3F-87A6-5B78022C1FA1}"/>
            </a:ext>
          </a:extLst>
        </xdr:cNvPr>
        <xdr:cNvCxnSpPr/>
      </xdr:nvCxnSpPr>
      <xdr:spPr>
        <a:xfrm>
          <a:off x="1130300" y="10724606"/>
          <a:ext cx="889000" cy="277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59</xdr:row>
      <xdr:rowOff>145704</xdr:rowOff>
    </xdr:from>
    <xdr:ext cx="405111" cy="259045"/>
    <xdr:sp macro="" textlink="">
      <xdr:nvSpPr>
        <xdr:cNvPr id="100" name="n_1aveValue【体育館・プール】&#10;有形固定資産減価償却率">
          <a:extLst>
            <a:ext uri="{FF2B5EF4-FFF2-40B4-BE49-F238E27FC236}">
              <a16:creationId xmlns:a16="http://schemas.microsoft.com/office/drawing/2014/main" id="{ED30CB6D-9FE5-48F1-B87C-CE197DA6B892}"/>
            </a:ext>
          </a:extLst>
        </xdr:cNvPr>
        <xdr:cNvSpPr txBox="1"/>
      </xdr:nvSpPr>
      <xdr:spPr>
        <a:xfrm>
          <a:off x="3582044" y="1026125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59</xdr:row>
      <xdr:rowOff>152236</xdr:rowOff>
    </xdr:from>
    <xdr:ext cx="405111" cy="259045"/>
    <xdr:sp macro="" textlink="">
      <xdr:nvSpPr>
        <xdr:cNvPr id="101" name="n_2aveValue【体育館・プール】&#10;有形固定資産減価償却率">
          <a:extLst>
            <a:ext uri="{FF2B5EF4-FFF2-40B4-BE49-F238E27FC236}">
              <a16:creationId xmlns:a16="http://schemas.microsoft.com/office/drawing/2014/main" id="{A4943374-04EE-49AB-BD01-D0E9E7A43B60}"/>
            </a:ext>
          </a:extLst>
        </xdr:cNvPr>
        <xdr:cNvSpPr txBox="1"/>
      </xdr:nvSpPr>
      <xdr:spPr>
        <a:xfrm>
          <a:off x="2705744" y="1026778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59</xdr:row>
      <xdr:rowOff>144071</xdr:rowOff>
    </xdr:from>
    <xdr:ext cx="405111" cy="259045"/>
    <xdr:sp macro="" textlink="">
      <xdr:nvSpPr>
        <xdr:cNvPr id="102" name="n_3aveValue【体育館・プール】&#10;有形固定資産減価償却率">
          <a:extLst>
            <a:ext uri="{FF2B5EF4-FFF2-40B4-BE49-F238E27FC236}">
              <a16:creationId xmlns:a16="http://schemas.microsoft.com/office/drawing/2014/main" id="{04AFCAA9-BAAA-4583-BA82-4E9352E12E72}"/>
            </a:ext>
          </a:extLst>
        </xdr:cNvPr>
        <xdr:cNvSpPr txBox="1"/>
      </xdr:nvSpPr>
      <xdr:spPr>
        <a:xfrm>
          <a:off x="1816744" y="102596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59</xdr:row>
      <xdr:rowOff>135907</xdr:rowOff>
    </xdr:from>
    <xdr:ext cx="405111" cy="259045"/>
    <xdr:sp macro="" textlink="">
      <xdr:nvSpPr>
        <xdr:cNvPr id="103" name="n_4aveValue【体育館・プール】&#10;有形固定資産減価償却率">
          <a:extLst>
            <a:ext uri="{FF2B5EF4-FFF2-40B4-BE49-F238E27FC236}">
              <a16:creationId xmlns:a16="http://schemas.microsoft.com/office/drawing/2014/main" id="{25C5C16E-6828-4419-B504-9AAB6E9EAAA0}"/>
            </a:ext>
          </a:extLst>
        </xdr:cNvPr>
        <xdr:cNvSpPr txBox="1"/>
      </xdr:nvSpPr>
      <xdr:spPr>
        <a:xfrm>
          <a:off x="927744" y="102514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63</xdr:row>
      <xdr:rowOff>37028</xdr:rowOff>
    </xdr:from>
    <xdr:ext cx="405111" cy="259045"/>
    <xdr:sp macro="" textlink="">
      <xdr:nvSpPr>
        <xdr:cNvPr id="104" name="n_1mainValue【体育館・プール】&#10;有形固定資産減価償却率">
          <a:extLst>
            <a:ext uri="{FF2B5EF4-FFF2-40B4-BE49-F238E27FC236}">
              <a16:creationId xmlns:a16="http://schemas.microsoft.com/office/drawing/2014/main" id="{9AF6E6AE-175C-46E6-90A0-D0D995669120}"/>
            </a:ext>
          </a:extLst>
        </xdr:cNvPr>
        <xdr:cNvSpPr txBox="1"/>
      </xdr:nvSpPr>
      <xdr:spPr>
        <a:xfrm>
          <a:off x="3582044" y="1083837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63</xdr:row>
      <xdr:rowOff>20700</xdr:rowOff>
    </xdr:from>
    <xdr:ext cx="405111" cy="259045"/>
    <xdr:sp macro="" textlink="">
      <xdr:nvSpPr>
        <xdr:cNvPr id="105" name="n_2mainValue【体育館・プール】&#10;有形固定資産減価償却率">
          <a:extLst>
            <a:ext uri="{FF2B5EF4-FFF2-40B4-BE49-F238E27FC236}">
              <a16:creationId xmlns:a16="http://schemas.microsoft.com/office/drawing/2014/main" id="{EDFA4012-1CEE-4D84-AC0E-618DC1AB7B70}"/>
            </a:ext>
          </a:extLst>
        </xdr:cNvPr>
        <xdr:cNvSpPr txBox="1"/>
      </xdr:nvSpPr>
      <xdr:spPr>
        <a:xfrm>
          <a:off x="2705744" y="1082205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62</xdr:row>
      <xdr:rowOff>164392</xdr:rowOff>
    </xdr:from>
    <xdr:ext cx="405111" cy="259045"/>
    <xdr:sp macro="" textlink="">
      <xdr:nvSpPr>
        <xdr:cNvPr id="106" name="n_3mainValue【体育館・プール】&#10;有形固定資産減価償却率">
          <a:extLst>
            <a:ext uri="{FF2B5EF4-FFF2-40B4-BE49-F238E27FC236}">
              <a16:creationId xmlns:a16="http://schemas.microsoft.com/office/drawing/2014/main" id="{BDFBE884-FB82-4B63-9454-CAC6CAABB021}"/>
            </a:ext>
          </a:extLst>
        </xdr:cNvPr>
        <xdr:cNvSpPr txBox="1"/>
      </xdr:nvSpPr>
      <xdr:spPr>
        <a:xfrm>
          <a:off x="1816744" y="107942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62</xdr:row>
      <xdr:rowOff>136633</xdr:rowOff>
    </xdr:from>
    <xdr:ext cx="405111" cy="259045"/>
    <xdr:sp macro="" textlink="">
      <xdr:nvSpPr>
        <xdr:cNvPr id="107" name="n_4mainValue【体育館・プール】&#10;有形固定資産減価償却率">
          <a:extLst>
            <a:ext uri="{FF2B5EF4-FFF2-40B4-BE49-F238E27FC236}">
              <a16:creationId xmlns:a16="http://schemas.microsoft.com/office/drawing/2014/main" id="{D2D7F1CD-3AC3-4CEA-95C5-B0C3851DCED0}"/>
            </a:ext>
          </a:extLst>
        </xdr:cNvPr>
        <xdr:cNvSpPr txBox="1"/>
      </xdr:nvSpPr>
      <xdr:spPr>
        <a:xfrm>
          <a:off x="927744" y="107665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108" name="正方形/長方形 107">
          <a:extLst>
            <a:ext uri="{FF2B5EF4-FFF2-40B4-BE49-F238E27FC236}">
              <a16:creationId xmlns:a16="http://schemas.microsoft.com/office/drawing/2014/main" id="{C05C4CA1-6F67-4CE0-8ECD-5209439E44C5}"/>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109" name="正方形/長方形 108">
          <a:extLst>
            <a:ext uri="{FF2B5EF4-FFF2-40B4-BE49-F238E27FC236}">
              <a16:creationId xmlns:a16="http://schemas.microsoft.com/office/drawing/2014/main" id="{CB74C932-9681-443D-8FA1-905A09C13E87}"/>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110" name="正方形/長方形 109">
          <a:extLst>
            <a:ext uri="{FF2B5EF4-FFF2-40B4-BE49-F238E27FC236}">
              <a16:creationId xmlns:a16="http://schemas.microsoft.com/office/drawing/2014/main" id="{045896DC-63FD-47B7-A74C-ECD9B7E7A241}"/>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58/93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111" name="正方形/長方形 110">
          <a:extLst>
            <a:ext uri="{FF2B5EF4-FFF2-40B4-BE49-F238E27FC236}">
              <a16:creationId xmlns:a16="http://schemas.microsoft.com/office/drawing/2014/main" id="{4F1F7420-C2F8-48DF-A629-B954527077B5}"/>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112" name="正方形/長方形 111">
          <a:extLst>
            <a:ext uri="{FF2B5EF4-FFF2-40B4-BE49-F238E27FC236}">
              <a16:creationId xmlns:a16="http://schemas.microsoft.com/office/drawing/2014/main" id="{055B8B20-85B0-4534-8797-C320ED6CA6DC}"/>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113" name="正方形/長方形 112">
          <a:extLst>
            <a:ext uri="{FF2B5EF4-FFF2-40B4-BE49-F238E27FC236}">
              <a16:creationId xmlns:a16="http://schemas.microsoft.com/office/drawing/2014/main" id="{46D7B390-05F2-4A52-9124-70963AA95F05}"/>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114" name="正方形/長方形 113">
          <a:extLst>
            <a:ext uri="{FF2B5EF4-FFF2-40B4-BE49-F238E27FC236}">
              <a16:creationId xmlns:a16="http://schemas.microsoft.com/office/drawing/2014/main" id="{8910FBB7-D353-4A96-95F7-95E71E15DF16}"/>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115" name="正方形/長方形 114">
          <a:extLst>
            <a:ext uri="{FF2B5EF4-FFF2-40B4-BE49-F238E27FC236}">
              <a16:creationId xmlns:a16="http://schemas.microsoft.com/office/drawing/2014/main" id="{EA3DA4B9-2876-467E-8EFD-53F8BC8736B7}"/>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116" name="テキスト ボックス 115">
          <a:extLst>
            <a:ext uri="{FF2B5EF4-FFF2-40B4-BE49-F238E27FC236}">
              <a16:creationId xmlns:a16="http://schemas.microsoft.com/office/drawing/2014/main" id="{49F97198-2D4D-490E-96CD-40085143A9AF}"/>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117" name="直線コネクタ 116">
          <a:extLst>
            <a:ext uri="{FF2B5EF4-FFF2-40B4-BE49-F238E27FC236}">
              <a16:creationId xmlns:a16="http://schemas.microsoft.com/office/drawing/2014/main" id="{31E79E0A-BA1B-4228-97CA-0C803C7CE660}"/>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76200</xdr:rowOff>
    </xdr:from>
    <xdr:to>
      <xdr:col>59</xdr:col>
      <xdr:colOff>50800</xdr:colOff>
      <xdr:row>64</xdr:row>
      <xdr:rowOff>76200</xdr:rowOff>
    </xdr:to>
    <xdr:cxnSp macro="">
      <xdr:nvCxnSpPr>
        <xdr:cNvPr id="118" name="直線コネクタ 117">
          <a:extLst>
            <a:ext uri="{FF2B5EF4-FFF2-40B4-BE49-F238E27FC236}">
              <a16:creationId xmlns:a16="http://schemas.microsoft.com/office/drawing/2014/main" id="{DB299182-555A-400C-BF22-55A639658B85}"/>
            </a:ext>
          </a:extLst>
        </xdr:cNvPr>
        <xdr:cNvCxnSpPr/>
      </xdr:nvCxnSpPr>
      <xdr:spPr>
        <a:xfrm>
          <a:off x="6604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63</xdr:row>
      <xdr:rowOff>105427</xdr:rowOff>
    </xdr:from>
    <xdr:ext cx="467179" cy="259045"/>
    <xdr:sp macro="" textlink="">
      <xdr:nvSpPr>
        <xdr:cNvPr id="119" name="テキスト ボックス 118">
          <a:extLst>
            <a:ext uri="{FF2B5EF4-FFF2-40B4-BE49-F238E27FC236}">
              <a16:creationId xmlns:a16="http://schemas.microsoft.com/office/drawing/2014/main" id="{8B36C590-151D-4A02-96D8-F4F191D15EDE}"/>
            </a:ext>
          </a:extLst>
        </xdr:cNvPr>
        <xdr:cNvSpPr txBox="1"/>
      </xdr:nvSpPr>
      <xdr:spPr>
        <a:xfrm>
          <a:off x="6136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38100</xdr:rowOff>
    </xdr:from>
    <xdr:to>
      <xdr:col>59</xdr:col>
      <xdr:colOff>50800</xdr:colOff>
      <xdr:row>62</xdr:row>
      <xdr:rowOff>38100</xdr:rowOff>
    </xdr:to>
    <xdr:cxnSp macro="">
      <xdr:nvCxnSpPr>
        <xdr:cNvPr id="120" name="直線コネクタ 119">
          <a:extLst>
            <a:ext uri="{FF2B5EF4-FFF2-40B4-BE49-F238E27FC236}">
              <a16:creationId xmlns:a16="http://schemas.microsoft.com/office/drawing/2014/main" id="{F4E21558-BEA7-4189-B6C8-4AEB94373DBC}"/>
            </a:ext>
          </a:extLst>
        </xdr:cNvPr>
        <xdr:cNvCxnSpPr/>
      </xdr:nvCxnSpPr>
      <xdr:spPr>
        <a:xfrm>
          <a:off x="6604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61</xdr:row>
      <xdr:rowOff>67327</xdr:rowOff>
    </xdr:from>
    <xdr:ext cx="467179" cy="259045"/>
    <xdr:sp macro="" textlink="">
      <xdr:nvSpPr>
        <xdr:cNvPr id="121" name="テキスト ボックス 120">
          <a:extLst>
            <a:ext uri="{FF2B5EF4-FFF2-40B4-BE49-F238E27FC236}">
              <a16:creationId xmlns:a16="http://schemas.microsoft.com/office/drawing/2014/main" id="{62F1DD27-CF88-4CA5-8153-7404621752D1}"/>
            </a:ext>
          </a:extLst>
        </xdr:cNvPr>
        <xdr:cNvSpPr txBox="1"/>
      </xdr:nvSpPr>
      <xdr:spPr>
        <a:xfrm>
          <a:off x="6136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0</xdr:rowOff>
    </xdr:from>
    <xdr:to>
      <xdr:col>59</xdr:col>
      <xdr:colOff>50800</xdr:colOff>
      <xdr:row>60</xdr:row>
      <xdr:rowOff>0</xdr:rowOff>
    </xdr:to>
    <xdr:cxnSp macro="">
      <xdr:nvCxnSpPr>
        <xdr:cNvPr id="122" name="直線コネクタ 121">
          <a:extLst>
            <a:ext uri="{FF2B5EF4-FFF2-40B4-BE49-F238E27FC236}">
              <a16:creationId xmlns:a16="http://schemas.microsoft.com/office/drawing/2014/main" id="{B1FBDD3D-9AF9-4B94-B102-DDA156D88D17}"/>
            </a:ext>
          </a:extLst>
        </xdr:cNvPr>
        <xdr:cNvCxnSpPr/>
      </xdr:nvCxnSpPr>
      <xdr:spPr>
        <a:xfrm>
          <a:off x="6604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59</xdr:row>
      <xdr:rowOff>29227</xdr:rowOff>
    </xdr:from>
    <xdr:ext cx="467179" cy="259045"/>
    <xdr:sp macro="" textlink="">
      <xdr:nvSpPr>
        <xdr:cNvPr id="123" name="テキスト ボックス 122">
          <a:extLst>
            <a:ext uri="{FF2B5EF4-FFF2-40B4-BE49-F238E27FC236}">
              <a16:creationId xmlns:a16="http://schemas.microsoft.com/office/drawing/2014/main" id="{8D8AD121-9E1A-4F11-A328-9BEF1F7E0584}"/>
            </a:ext>
          </a:extLst>
        </xdr:cNvPr>
        <xdr:cNvSpPr txBox="1"/>
      </xdr:nvSpPr>
      <xdr:spPr>
        <a:xfrm>
          <a:off x="6136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133350</xdr:rowOff>
    </xdr:from>
    <xdr:to>
      <xdr:col>59</xdr:col>
      <xdr:colOff>50800</xdr:colOff>
      <xdr:row>57</xdr:row>
      <xdr:rowOff>133350</xdr:rowOff>
    </xdr:to>
    <xdr:cxnSp macro="">
      <xdr:nvCxnSpPr>
        <xdr:cNvPr id="124" name="直線コネクタ 123">
          <a:extLst>
            <a:ext uri="{FF2B5EF4-FFF2-40B4-BE49-F238E27FC236}">
              <a16:creationId xmlns:a16="http://schemas.microsoft.com/office/drawing/2014/main" id="{8C16CC34-D54B-4737-B281-5570FA80092A}"/>
            </a:ext>
          </a:extLst>
        </xdr:cNvPr>
        <xdr:cNvCxnSpPr/>
      </xdr:nvCxnSpPr>
      <xdr:spPr>
        <a:xfrm>
          <a:off x="6604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56</xdr:row>
      <xdr:rowOff>162577</xdr:rowOff>
    </xdr:from>
    <xdr:ext cx="467179" cy="259045"/>
    <xdr:sp macro="" textlink="">
      <xdr:nvSpPr>
        <xdr:cNvPr id="125" name="テキスト ボックス 124">
          <a:extLst>
            <a:ext uri="{FF2B5EF4-FFF2-40B4-BE49-F238E27FC236}">
              <a16:creationId xmlns:a16="http://schemas.microsoft.com/office/drawing/2014/main" id="{6E8DD2F3-539F-4706-96C1-1207B9ABFD6D}"/>
            </a:ext>
          </a:extLst>
        </xdr:cNvPr>
        <xdr:cNvSpPr txBox="1"/>
      </xdr:nvSpPr>
      <xdr:spPr>
        <a:xfrm>
          <a:off x="6136821" y="976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95250</xdr:rowOff>
    </xdr:from>
    <xdr:to>
      <xdr:col>59</xdr:col>
      <xdr:colOff>50800</xdr:colOff>
      <xdr:row>55</xdr:row>
      <xdr:rowOff>95250</xdr:rowOff>
    </xdr:to>
    <xdr:cxnSp macro="">
      <xdr:nvCxnSpPr>
        <xdr:cNvPr id="126" name="直線コネクタ 125">
          <a:extLst>
            <a:ext uri="{FF2B5EF4-FFF2-40B4-BE49-F238E27FC236}">
              <a16:creationId xmlns:a16="http://schemas.microsoft.com/office/drawing/2014/main" id="{5FF0B0C7-7BC2-43FE-AFD2-EBEC5DFBDF53}"/>
            </a:ext>
          </a:extLst>
        </xdr:cNvPr>
        <xdr:cNvCxnSpPr/>
      </xdr:nvCxnSpPr>
      <xdr:spPr>
        <a:xfrm>
          <a:off x="6604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54</xdr:row>
      <xdr:rowOff>124477</xdr:rowOff>
    </xdr:from>
    <xdr:ext cx="467179" cy="259045"/>
    <xdr:sp macro="" textlink="">
      <xdr:nvSpPr>
        <xdr:cNvPr id="127" name="テキスト ボックス 126">
          <a:extLst>
            <a:ext uri="{FF2B5EF4-FFF2-40B4-BE49-F238E27FC236}">
              <a16:creationId xmlns:a16="http://schemas.microsoft.com/office/drawing/2014/main" id="{81555231-4BA8-4EA0-AA12-EBAB6076E310}"/>
            </a:ext>
          </a:extLst>
        </xdr:cNvPr>
        <xdr:cNvSpPr txBox="1"/>
      </xdr:nvSpPr>
      <xdr:spPr>
        <a:xfrm>
          <a:off x="6136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128" name="直線コネクタ 127">
          <a:extLst>
            <a:ext uri="{FF2B5EF4-FFF2-40B4-BE49-F238E27FC236}">
              <a16:creationId xmlns:a16="http://schemas.microsoft.com/office/drawing/2014/main" id="{451A2BE9-F9DB-4528-A318-E8043710EDD0}"/>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52</xdr:row>
      <xdr:rowOff>86377</xdr:rowOff>
    </xdr:from>
    <xdr:ext cx="467179" cy="259045"/>
    <xdr:sp macro="" textlink="">
      <xdr:nvSpPr>
        <xdr:cNvPr id="129" name="テキスト ボックス 128">
          <a:extLst>
            <a:ext uri="{FF2B5EF4-FFF2-40B4-BE49-F238E27FC236}">
              <a16:creationId xmlns:a16="http://schemas.microsoft.com/office/drawing/2014/main" id="{1D3DAB33-FF4F-4D81-8F7A-450587888BEF}"/>
            </a:ext>
          </a:extLst>
        </xdr:cNvPr>
        <xdr:cNvSpPr txBox="1"/>
      </xdr:nvSpPr>
      <xdr:spPr>
        <a:xfrm>
          <a:off x="6136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130" name="【体育館・プール】&#10;一人当たり面積グラフ枠">
          <a:extLst>
            <a:ext uri="{FF2B5EF4-FFF2-40B4-BE49-F238E27FC236}">
              <a16:creationId xmlns:a16="http://schemas.microsoft.com/office/drawing/2014/main" id="{381401DF-4D3E-4C49-A05E-B5341401DAD6}"/>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56</xdr:row>
      <xdr:rowOff>121920</xdr:rowOff>
    </xdr:from>
    <xdr:to>
      <xdr:col>54</xdr:col>
      <xdr:colOff>189865</xdr:colOff>
      <xdr:row>64</xdr:row>
      <xdr:rowOff>62865</xdr:rowOff>
    </xdr:to>
    <xdr:cxnSp macro="">
      <xdr:nvCxnSpPr>
        <xdr:cNvPr id="131" name="直線コネクタ 130">
          <a:extLst>
            <a:ext uri="{FF2B5EF4-FFF2-40B4-BE49-F238E27FC236}">
              <a16:creationId xmlns:a16="http://schemas.microsoft.com/office/drawing/2014/main" id="{DE593136-2B9C-4504-9BF1-5D01D8165867}"/>
            </a:ext>
          </a:extLst>
        </xdr:cNvPr>
        <xdr:cNvCxnSpPr/>
      </xdr:nvCxnSpPr>
      <xdr:spPr>
        <a:xfrm flipV="1">
          <a:off x="10476865" y="9723120"/>
          <a:ext cx="0" cy="131254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66692</xdr:rowOff>
    </xdr:from>
    <xdr:ext cx="469744" cy="259045"/>
    <xdr:sp macro="" textlink="">
      <xdr:nvSpPr>
        <xdr:cNvPr id="132" name="【体育館・プール】&#10;一人当たり面積最小値テキスト">
          <a:extLst>
            <a:ext uri="{FF2B5EF4-FFF2-40B4-BE49-F238E27FC236}">
              <a16:creationId xmlns:a16="http://schemas.microsoft.com/office/drawing/2014/main" id="{BF93C50F-D4EF-492A-BE8D-69616045D103}"/>
            </a:ext>
          </a:extLst>
        </xdr:cNvPr>
        <xdr:cNvSpPr txBox="1"/>
      </xdr:nvSpPr>
      <xdr:spPr>
        <a:xfrm>
          <a:off x="10515600" y="110394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62865</xdr:rowOff>
    </xdr:from>
    <xdr:to>
      <xdr:col>55</xdr:col>
      <xdr:colOff>88900</xdr:colOff>
      <xdr:row>64</xdr:row>
      <xdr:rowOff>62865</xdr:rowOff>
    </xdr:to>
    <xdr:cxnSp macro="">
      <xdr:nvCxnSpPr>
        <xdr:cNvPr id="133" name="直線コネクタ 132">
          <a:extLst>
            <a:ext uri="{FF2B5EF4-FFF2-40B4-BE49-F238E27FC236}">
              <a16:creationId xmlns:a16="http://schemas.microsoft.com/office/drawing/2014/main" id="{00811794-F632-406C-BEEB-AF861985E1C3}"/>
            </a:ext>
          </a:extLst>
        </xdr:cNvPr>
        <xdr:cNvCxnSpPr/>
      </xdr:nvCxnSpPr>
      <xdr:spPr>
        <a:xfrm>
          <a:off x="10388600" y="1103566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55</xdr:row>
      <xdr:rowOff>68597</xdr:rowOff>
    </xdr:from>
    <xdr:ext cx="469744" cy="259045"/>
    <xdr:sp macro="" textlink="">
      <xdr:nvSpPr>
        <xdr:cNvPr id="134" name="【体育館・プール】&#10;一人当たり面積最大値テキスト">
          <a:extLst>
            <a:ext uri="{FF2B5EF4-FFF2-40B4-BE49-F238E27FC236}">
              <a16:creationId xmlns:a16="http://schemas.microsoft.com/office/drawing/2014/main" id="{05F5DA02-9B67-4BC8-8CB9-558829F914EA}"/>
            </a:ext>
          </a:extLst>
        </xdr:cNvPr>
        <xdr:cNvSpPr txBox="1"/>
      </xdr:nvSpPr>
      <xdr:spPr>
        <a:xfrm>
          <a:off x="10515600" y="94983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0.696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56</xdr:row>
      <xdr:rowOff>121920</xdr:rowOff>
    </xdr:from>
    <xdr:to>
      <xdr:col>55</xdr:col>
      <xdr:colOff>88900</xdr:colOff>
      <xdr:row>56</xdr:row>
      <xdr:rowOff>121920</xdr:rowOff>
    </xdr:to>
    <xdr:cxnSp macro="">
      <xdr:nvCxnSpPr>
        <xdr:cNvPr id="135" name="直線コネクタ 134">
          <a:extLst>
            <a:ext uri="{FF2B5EF4-FFF2-40B4-BE49-F238E27FC236}">
              <a16:creationId xmlns:a16="http://schemas.microsoft.com/office/drawing/2014/main" id="{81B35A47-4BE4-4D27-954D-E88A466B97E3}"/>
            </a:ext>
          </a:extLst>
        </xdr:cNvPr>
        <xdr:cNvCxnSpPr/>
      </xdr:nvCxnSpPr>
      <xdr:spPr>
        <a:xfrm>
          <a:off x="10388600" y="97231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61</xdr:row>
      <xdr:rowOff>63517</xdr:rowOff>
    </xdr:from>
    <xdr:ext cx="469744" cy="259045"/>
    <xdr:sp macro="" textlink="">
      <xdr:nvSpPr>
        <xdr:cNvPr id="136" name="【体育館・プール】&#10;一人当たり面積平均値テキスト">
          <a:extLst>
            <a:ext uri="{FF2B5EF4-FFF2-40B4-BE49-F238E27FC236}">
              <a16:creationId xmlns:a16="http://schemas.microsoft.com/office/drawing/2014/main" id="{027B1F48-8EDD-4E33-8547-684DAFA5CB9D}"/>
            </a:ext>
          </a:extLst>
        </xdr:cNvPr>
        <xdr:cNvSpPr txBox="1"/>
      </xdr:nvSpPr>
      <xdr:spPr>
        <a:xfrm>
          <a:off x="10515600" y="1052196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40640</xdr:rowOff>
    </xdr:from>
    <xdr:to>
      <xdr:col>55</xdr:col>
      <xdr:colOff>50800</xdr:colOff>
      <xdr:row>62</xdr:row>
      <xdr:rowOff>142240</xdr:rowOff>
    </xdr:to>
    <xdr:sp macro="" textlink="">
      <xdr:nvSpPr>
        <xdr:cNvPr id="137" name="フローチャート: 判断 136">
          <a:extLst>
            <a:ext uri="{FF2B5EF4-FFF2-40B4-BE49-F238E27FC236}">
              <a16:creationId xmlns:a16="http://schemas.microsoft.com/office/drawing/2014/main" id="{F1B2DCE1-8564-4299-B8BA-945573198C02}"/>
            </a:ext>
          </a:extLst>
        </xdr:cNvPr>
        <xdr:cNvSpPr/>
      </xdr:nvSpPr>
      <xdr:spPr>
        <a:xfrm>
          <a:off x="10426700" y="10670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62</xdr:row>
      <xdr:rowOff>42545</xdr:rowOff>
    </xdr:from>
    <xdr:to>
      <xdr:col>50</xdr:col>
      <xdr:colOff>165100</xdr:colOff>
      <xdr:row>62</xdr:row>
      <xdr:rowOff>144145</xdr:rowOff>
    </xdr:to>
    <xdr:sp macro="" textlink="">
      <xdr:nvSpPr>
        <xdr:cNvPr id="138" name="フローチャート: 判断 137">
          <a:extLst>
            <a:ext uri="{FF2B5EF4-FFF2-40B4-BE49-F238E27FC236}">
              <a16:creationId xmlns:a16="http://schemas.microsoft.com/office/drawing/2014/main" id="{D13E4546-6CE7-405F-84A1-79D58537CA61}"/>
            </a:ext>
          </a:extLst>
        </xdr:cNvPr>
        <xdr:cNvSpPr/>
      </xdr:nvSpPr>
      <xdr:spPr>
        <a:xfrm>
          <a:off x="9588500" y="10672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62</xdr:row>
      <xdr:rowOff>42545</xdr:rowOff>
    </xdr:from>
    <xdr:to>
      <xdr:col>46</xdr:col>
      <xdr:colOff>38100</xdr:colOff>
      <xdr:row>62</xdr:row>
      <xdr:rowOff>144145</xdr:rowOff>
    </xdr:to>
    <xdr:sp macro="" textlink="">
      <xdr:nvSpPr>
        <xdr:cNvPr id="139" name="フローチャート: 判断 138">
          <a:extLst>
            <a:ext uri="{FF2B5EF4-FFF2-40B4-BE49-F238E27FC236}">
              <a16:creationId xmlns:a16="http://schemas.microsoft.com/office/drawing/2014/main" id="{CF88FEC9-46A4-4117-AE08-E04AFBD00320}"/>
            </a:ext>
          </a:extLst>
        </xdr:cNvPr>
        <xdr:cNvSpPr/>
      </xdr:nvSpPr>
      <xdr:spPr>
        <a:xfrm>
          <a:off x="8699500" y="10672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62</xdr:row>
      <xdr:rowOff>52070</xdr:rowOff>
    </xdr:from>
    <xdr:to>
      <xdr:col>41</xdr:col>
      <xdr:colOff>101600</xdr:colOff>
      <xdr:row>62</xdr:row>
      <xdr:rowOff>153670</xdr:rowOff>
    </xdr:to>
    <xdr:sp macro="" textlink="">
      <xdr:nvSpPr>
        <xdr:cNvPr id="140" name="フローチャート: 判断 139">
          <a:extLst>
            <a:ext uri="{FF2B5EF4-FFF2-40B4-BE49-F238E27FC236}">
              <a16:creationId xmlns:a16="http://schemas.microsoft.com/office/drawing/2014/main" id="{C1DEFFE2-3DDF-4BE0-92B9-5E99E8DA29B1}"/>
            </a:ext>
          </a:extLst>
        </xdr:cNvPr>
        <xdr:cNvSpPr/>
      </xdr:nvSpPr>
      <xdr:spPr>
        <a:xfrm>
          <a:off x="7810500" y="10681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62</xdr:row>
      <xdr:rowOff>57785</xdr:rowOff>
    </xdr:from>
    <xdr:to>
      <xdr:col>36</xdr:col>
      <xdr:colOff>165100</xdr:colOff>
      <xdr:row>62</xdr:row>
      <xdr:rowOff>159385</xdr:rowOff>
    </xdr:to>
    <xdr:sp macro="" textlink="">
      <xdr:nvSpPr>
        <xdr:cNvPr id="141" name="フローチャート: 判断 140">
          <a:extLst>
            <a:ext uri="{FF2B5EF4-FFF2-40B4-BE49-F238E27FC236}">
              <a16:creationId xmlns:a16="http://schemas.microsoft.com/office/drawing/2014/main" id="{48694B08-8757-4FA6-BC5D-B1C9DD6E5D54}"/>
            </a:ext>
          </a:extLst>
        </xdr:cNvPr>
        <xdr:cNvSpPr/>
      </xdr:nvSpPr>
      <xdr:spPr>
        <a:xfrm>
          <a:off x="6921500" y="106876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142" name="テキスト ボックス 141">
          <a:extLst>
            <a:ext uri="{FF2B5EF4-FFF2-40B4-BE49-F238E27FC236}">
              <a16:creationId xmlns:a16="http://schemas.microsoft.com/office/drawing/2014/main" id="{C8D8DF53-5E05-48A6-940B-AB1609AD4481}"/>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143" name="テキスト ボックス 142">
          <a:extLst>
            <a:ext uri="{FF2B5EF4-FFF2-40B4-BE49-F238E27FC236}">
              <a16:creationId xmlns:a16="http://schemas.microsoft.com/office/drawing/2014/main" id="{F0B3720A-D19E-45A4-8CDE-0884AEBEFF3B}"/>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144" name="テキスト ボックス 143">
          <a:extLst>
            <a:ext uri="{FF2B5EF4-FFF2-40B4-BE49-F238E27FC236}">
              <a16:creationId xmlns:a16="http://schemas.microsoft.com/office/drawing/2014/main" id="{3F69A267-F9F7-4E43-9D53-12D6A7445734}"/>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145" name="テキスト ボックス 144">
          <a:extLst>
            <a:ext uri="{FF2B5EF4-FFF2-40B4-BE49-F238E27FC236}">
              <a16:creationId xmlns:a16="http://schemas.microsoft.com/office/drawing/2014/main" id="{E018BABF-B5E5-424D-BFA6-C17F19AC83B0}"/>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146" name="テキスト ボックス 145">
          <a:extLst>
            <a:ext uri="{FF2B5EF4-FFF2-40B4-BE49-F238E27FC236}">
              <a16:creationId xmlns:a16="http://schemas.microsoft.com/office/drawing/2014/main" id="{46723896-3C02-4BE2-A209-6C9683C1A034}"/>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109220</xdr:rowOff>
    </xdr:from>
    <xdr:to>
      <xdr:col>55</xdr:col>
      <xdr:colOff>50800</xdr:colOff>
      <xdr:row>63</xdr:row>
      <xdr:rowOff>39370</xdr:rowOff>
    </xdr:to>
    <xdr:sp macro="" textlink="">
      <xdr:nvSpPr>
        <xdr:cNvPr id="147" name="楕円 146">
          <a:extLst>
            <a:ext uri="{FF2B5EF4-FFF2-40B4-BE49-F238E27FC236}">
              <a16:creationId xmlns:a16="http://schemas.microsoft.com/office/drawing/2014/main" id="{DFBF6C10-0F5A-4395-A4CA-35B2FCE6203C}"/>
            </a:ext>
          </a:extLst>
        </xdr:cNvPr>
        <xdr:cNvSpPr/>
      </xdr:nvSpPr>
      <xdr:spPr>
        <a:xfrm>
          <a:off x="10426700" y="10739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62</xdr:row>
      <xdr:rowOff>87647</xdr:rowOff>
    </xdr:from>
    <xdr:ext cx="469744" cy="259045"/>
    <xdr:sp macro="" textlink="">
      <xdr:nvSpPr>
        <xdr:cNvPr id="148" name="【体育館・プール】&#10;一人当たり面積該当値テキスト">
          <a:extLst>
            <a:ext uri="{FF2B5EF4-FFF2-40B4-BE49-F238E27FC236}">
              <a16:creationId xmlns:a16="http://schemas.microsoft.com/office/drawing/2014/main" id="{9A743CB6-3C34-4DDE-9223-48057EF67853}"/>
            </a:ext>
          </a:extLst>
        </xdr:cNvPr>
        <xdr:cNvSpPr txBox="1"/>
      </xdr:nvSpPr>
      <xdr:spPr>
        <a:xfrm>
          <a:off x="10515600" y="107175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62</xdr:row>
      <xdr:rowOff>111125</xdr:rowOff>
    </xdr:from>
    <xdr:to>
      <xdr:col>50</xdr:col>
      <xdr:colOff>165100</xdr:colOff>
      <xdr:row>63</xdr:row>
      <xdr:rowOff>41275</xdr:rowOff>
    </xdr:to>
    <xdr:sp macro="" textlink="">
      <xdr:nvSpPr>
        <xdr:cNvPr id="149" name="楕円 148">
          <a:extLst>
            <a:ext uri="{FF2B5EF4-FFF2-40B4-BE49-F238E27FC236}">
              <a16:creationId xmlns:a16="http://schemas.microsoft.com/office/drawing/2014/main" id="{FFC1A3D6-3B3B-44BA-86F2-52C235A267E0}"/>
            </a:ext>
          </a:extLst>
        </xdr:cNvPr>
        <xdr:cNvSpPr/>
      </xdr:nvSpPr>
      <xdr:spPr>
        <a:xfrm>
          <a:off x="9588500" y="107410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62</xdr:row>
      <xdr:rowOff>160020</xdr:rowOff>
    </xdr:from>
    <xdr:to>
      <xdr:col>55</xdr:col>
      <xdr:colOff>0</xdr:colOff>
      <xdr:row>62</xdr:row>
      <xdr:rowOff>161925</xdr:rowOff>
    </xdr:to>
    <xdr:cxnSp macro="">
      <xdr:nvCxnSpPr>
        <xdr:cNvPr id="150" name="直線コネクタ 149">
          <a:extLst>
            <a:ext uri="{FF2B5EF4-FFF2-40B4-BE49-F238E27FC236}">
              <a16:creationId xmlns:a16="http://schemas.microsoft.com/office/drawing/2014/main" id="{240A6708-37DD-40A3-B25C-05440A23F324}"/>
            </a:ext>
          </a:extLst>
        </xdr:cNvPr>
        <xdr:cNvCxnSpPr/>
      </xdr:nvCxnSpPr>
      <xdr:spPr>
        <a:xfrm flipV="1">
          <a:off x="9639300" y="10789920"/>
          <a:ext cx="838200" cy="1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62</xdr:row>
      <xdr:rowOff>113030</xdr:rowOff>
    </xdr:from>
    <xdr:to>
      <xdr:col>46</xdr:col>
      <xdr:colOff>38100</xdr:colOff>
      <xdr:row>63</xdr:row>
      <xdr:rowOff>43180</xdr:rowOff>
    </xdr:to>
    <xdr:sp macro="" textlink="">
      <xdr:nvSpPr>
        <xdr:cNvPr id="151" name="楕円 150">
          <a:extLst>
            <a:ext uri="{FF2B5EF4-FFF2-40B4-BE49-F238E27FC236}">
              <a16:creationId xmlns:a16="http://schemas.microsoft.com/office/drawing/2014/main" id="{CF07513E-F216-48E1-8C31-83FA194204B3}"/>
            </a:ext>
          </a:extLst>
        </xdr:cNvPr>
        <xdr:cNvSpPr/>
      </xdr:nvSpPr>
      <xdr:spPr>
        <a:xfrm>
          <a:off x="8699500" y="10742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62</xdr:row>
      <xdr:rowOff>161925</xdr:rowOff>
    </xdr:from>
    <xdr:to>
      <xdr:col>50</xdr:col>
      <xdr:colOff>114300</xdr:colOff>
      <xdr:row>62</xdr:row>
      <xdr:rowOff>163830</xdr:rowOff>
    </xdr:to>
    <xdr:cxnSp macro="">
      <xdr:nvCxnSpPr>
        <xdr:cNvPr id="152" name="直線コネクタ 151">
          <a:extLst>
            <a:ext uri="{FF2B5EF4-FFF2-40B4-BE49-F238E27FC236}">
              <a16:creationId xmlns:a16="http://schemas.microsoft.com/office/drawing/2014/main" id="{D86E41D7-4C8B-420D-B221-C383EE8AC3B9}"/>
            </a:ext>
          </a:extLst>
        </xdr:cNvPr>
        <xdr:cNvCxnSpPr/>
      </xdr:nvCxnSpPr>
      <xdr:spPr>
        <a:xfrm flipV="1">
          <a:off x="8750300" y="10791825"/>
          <a:ext cx="889000" cy="1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62</xdr:row>
      <xdr:rowOff>113030</xdr:rowOff>
    </xdr:from>
    <xdr:to>
      <xdr:col>41</xdr:col>
      <xdr:colOff>101600</xdr:colOff>
      <xdr:row>63</xdr:row>
      <xdr:rowOff>43180</xdr:rowOff>
    </xdr:to>
    <xdr:sp macro="" textlink="">
      <xdr:nvSpPr>
        <xdr:cNvPr id="153" name="楕円 152">
          <a:extLst>
            <a:ext uri="{FF2B5EF4-FFF2-40B4-BE49-F238E27FC236}">
              <a16:creationId xmlns:a16="http://schemas.microsoft.com/office/drawing/2014/main" id="{2B567762-6333-4682-9944-23007B31E524}"/>
            </a:ext>
          </a:extLst>
        </xdr:cNvPr>
        <xdr:cNvSpPr/>
      </xdr:nvSpPr>
      <xdr:spPr>
        <a:xfrm>
          <a:off x="7810500" y="10742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62</xdr:row>
      <xdr:rowOff>163830</xdr:rowOff>
    </xdr:from>
    <xdr:to>
      <xdr:col>45</xdr:col>
      <xdr:colOff>177800</xdr:colOff>
      <xdr:row>62</xdr:row>
      <xdr:rowOff>163830</xdr:rowOff>
    </xdr:to>
    <xdr:cxnSp macro="">
      <xdr:nvCxnSpPr>
        <xdr:cNvPr id="154" name="直線コネクタ 153">
          <a:extLst>
            <a:ext uri="{FF2B5EF4-FFF2-40B4-BE49-F238E27FC236}">
              <a16:creationId xmlns:a16="http://schemas.microsoft.com/office/drawing/2014/main" id="{67341E06-0527-4ADA-B532-3E9FCF3051F0}"/>
            </a:ext>
          </a:extLst>
        </xdr:cNvPr>
        <xdr:cNvCxnSpPr/>
      </xdr:nvCxnSpPr>
      <xdr:spPr>
        <a:xfrm>
          <a:off x="7861300" y="1079373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62</xdr:row>
      <xdr:rowOff>116840</xdr:rowOff>
    </xdr:from>
    <xdr:to>
      <xdr:col>36</xdr:col>
      <xdr:colOff>165100</xdr:colOff>
      <xdr:row>63</xdr:row>
      <xdr:rowOff>46990</xdr:rowOff>
    </xdr:to>
    <xdr:sp macro="" textlink="">
      <xdr:nvSpPr>
        <xdr:cNvPr id="155" name="楕円 154">
          <a:extLst>
            <a:ext uri="{FF2B5EF4-FFF2-40B4-BE49-F238E27FC236}">
              <a16:creationId xmlns:a16="http://schemas.microsoft.com/office/drawing/2014/main" id="{C8E16263-BE99-4C9E-8A0B-27B5BF774E3E}"/>
            </a:ext>
          </a:extLst>
        </xdr:cNvPr>
        <xdr:cNvSpPr/>
      </xdr:nvSpPr>
      <xdr:spPr>
        <a:xfrm>
          <a:off x="6921500" y="10746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62</xdr:row>
      <xdr:rowOff>163830</xdr:rowOff>
    </xdr:from>
    <xdr:to>
      <xdr:col>41</xdr:col>
      <xdr:colOff>50800</xdr:colOff>
      <xdr:row>62</xdr:row>
      <xdr:rowOff>167640</xdr:rowOff>
    </xdr:to>
    <xdr:cxnSp macro="">
      <xdr:nvCxnSpPr>
        <xdr:cNvPr id="156" name="直線コネクタ 155">
          <a:extLst>
            <a:ext uri="{FF2B5EF4-FFF2-40B4-BE49-F238E27FC236}">
              <a16:creationId xmlns:a16="http://schemas.microsoft.com/office/drawing/2014/main" id="{56FBE41E-BE42-4790-A555-40CED3ACB525}"/>
            </a:ext>
          </a:extLst>
        </xdr:cNvPr>
        <xdr:cNvCxnSpPr/>
      </xdr:nvCxnSpPr>
      <xdr:spPr>
        <a:xfrm flipV="1">
          <a:off x="6972300" y="10793730"/>
          <a:ext cx="88900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60</xdr:row>
      <xdr:rowOff>160672</xdr:rowOff>
    </xdr:from>
    <xdr:ext cx="469744" cy="259045"/>
    <xdr:sp macro="" textlink="">
      <xdr:nvSpPr>
        <xdr:cNvPr id="157" name="n_1aveValue【体育館・プール】&#10;一人当たり面積">
          <a:extLst>
            <a:ext uri="{FF2B5EF4-FFF2-40B4-BE49-F238E27FC236}">
              <a16:creationId xmlns:a16="http://schemas.microsoft.com/office/drawing/2014/main" id="{A65E9954-21B8-4C8B-BA10-9B3A308424D5}"/>
            </a:ext>
          </a:extLst>
        </xdr:cNvPr>
        <xdr:cNvSpPr txBox="1"/>
      </xdr:nvSpPr>
      <xdr:spPr>
        <a:xfrm>
          <a:off x="9391727" y="104476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60</xdr:row>
      <xdr:rowOff>160672</xdr:rowOff>
    </xdr:from>
    <xdr:ext cx="469744" cy="259045"/>
    <xdr:sp macro="" textlink="">
      <xdr:nvSpPr>
        <xdr:cNvPr id="158" name="n_2aveValue【体育館・プール】&#10;一人当たり面積">
          <a:extLst>
            <a:ext uri="{FF2B5EF4-FFF2-40B4-BE49-F238E27FC236}">
              <a16:creationId xmlns:a16="http://schemas.microsoft.com/office/drawing/2014/main" id="{743D94B0-5EC5-490E-8107-CDF6D66C6523}"/>
            </a:ext>
          </a:extLst>
        </xdr:cNvPr>
        <xdr:cNvSpPr txBox="1"/>
      </xdr:nvSpPr>
      <xdr:spPr>
        <a:xfrm>
          <a:off x="8515427" y="104476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60</xdr:row>
      <xdr:rowOff>170197</xdr:rowOff>
    </xdr:from>
    <xdr:ext cx="469744" cy="259045"/>
    <xdr:sp macro="" textlink="">
      <xdr:nvSpPr>
        <xdr:cNvPr id="159" name="n_3aveValue【体育館・プール】&#10;一人当たり面積">
          <a:extLst>
            <a:ext uri="{FF2B5EF4-FFF2-40B4-BE49-F238E27FC236}">
              <a16:creationId xmlns:a16="http://schemas.microsoft.com/office/drawing/2014/main" id="{59BAC2E1-4A08-4236-9BFE-7DE4F8B1E20D}"/>
            </a:ext>
          </a:extLst>
        </xdr:cNvPr>
        <xdr:cNvSpPr txBox="1"/>
      </xdr:nvSpPr>
      <xdr:spPr>
        <a:xfrm>
          <a:off x="7626427" y="104571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61</xdr:row>
      <xdr:rowOff>4462</xdr:rowOff>
    </xdr:from>
    <xdr:ext cx="469744" cy="259045"/>
    <xdr:sp macro="" textlink="">
      <xdr:nvSpPr>
        <xdr:cNvPr id="160" name="n_4aveValue【体育館・プール】&#10;一人当たり面積">
          <a:extLst>
            <a:ext uri="{FF2B5EF4-FFF2-40B4-BE49-F238E27FC236}">
              <a16:creationId xmlns:a16="http://schemas.microsoft.com/office/drawing/2014/main" id="{CCACE750-65BE-4E91-A8D6-6AE5382D4402}"/>
            </a:ext>
          </a:extLst>
        </xdr:cNvPr>
        <xdr:cNvSpPr txBox="1"/>
      </xdr:nvSpPr>
      <xdr:spPr>
        <a:xfrm>
          <a:off x="6737427" y="104629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63</xdr:row>
      <xdr:rowOff>32402</xdr:rowOff>
    </xdr:from>
    <xdr:ext cx="469744" cy="259045"/>
    <xdr:sp macro="" textlink="">
      <xdr:nvSpPr>
        <xdr:cNvPr id="161" name="n_1mainValue【体育館・プール】&#10;一人当たり面積">
          <a:extLst>
            <a:ext uri="{FF2B5EF4-FFF2-40B4-BE49-F238E27FC236}">
              <a16:creationId xmlns:a16="http://schemas.microsoft.com/office/drawing/2014/main" id="{F4E7152F-5A23-4396-BDE3-5E14799479B4}"/>
            </a:ext>
          </a:extLst>
        </xdr:cNvPr>
        <xdr:cNvSpPr txBox="1"/>
      </xdr:nvSpPr>
      <xdr:spPr>
        <a:xfrm>
          <a:off x="9391727" y="108337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63</xdr:row>
      <xdr:rowOff>34307</xdr:rowOff>
    </xdr:from>
    <xdr:ext cx="469744" cy="259045"/>
    <xdr:sp macro="" textlink="">
      <xdr:nvSpPr>
        <xdr:cNvPr id="162" name="n_2mainValue【体育館・プール】&#10;一人当たり面積">
          <a:extLst>
            <a:ext uri="{FF2B5EF4-FFF2-40B4-BE49-F238E27FC236}">
              <a16:creationId xmlns:a16="http://schemas.microsoft.com/office/drawing/2014/main" id="{C1C5CCA9-5D9C-4753-B690-36BF38C0C8B2}"/>
            </a:ext>
          </a:extLst>
        </xdr:cNvPr>
        <xdr:cNvSpPr txBox="1"/>
      </xdr:nvSpPr>
      <xdr:spPr>
        <a:xfrm>
          <a:off x="8515427" y="108356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63</xdr:row>
      <xdr:rowOff>34307</xdr:rowOff>
    </xdr:from>
    <xdr:ext cx="469744" cy="259045"/>
    <xdr:sp macro="" textlink="">
      <xdr:nvSpPr>
        <xdr:cNvPr id="163" name="n_3mainValue【体育館・プール】&#10;一人当たり面積">
          <a:extLst>
            <a:ext uri="{FF2B5EF4-FFF2-40B4-BE49-F238E27FC236}">
              <a16:creationId xmlns:a16="http://schemas.microsoft.com/office/drawing/2014/main" id="{B7296044-FDA5-4186-85A8-73C1916B7796}"/>
            </a:ext>
          </a:extLst>
        </xdr:cNvPr>
        <xdr:cNvSpPr txBox="1"/>
      </xdr:nvSpPr>
      <xdr:spPr>
        <a:xfrm>
          <a:off x="7626427" y="108356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63</xdr:row>
      <xdr:rowOff>38117</xdr:rowOff>
    </xdr:from>
    <xdr:ext cx="469744" cy="259045"/>
    <xdr:sp macro="" textlink="">
      <xdr:nvSpPr>
        <xdr:cNvPr id="164" name="n_4mainValue【体育館・プール】&#10;一人当たり面積">
          <a:extLst>
            <a:ext uri="{FF2B5EF4-FFF2-40B4-BE49-F238E27FC236}">
              <a16:creationId xmlns:a16="http://schemas.microsoft.com/office/drawing/2014/main" id="{641D74E8-4763-43D3-AC74-74114F614AE5}"/>
            </a:ext>
          </a:extLst>
        </xdr:cNvPr>
        <xdr:cNvSpPr txBox="1"/>
      </xdr:nvSpPr>
      <xdr:spPr>
        <a:xfrm>
          <a:off x="6737427" y="108394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165" name="正方形/長方形 164">
          <a:extLst>
            <a:ext uri="{FF2B5EF4-FFF2-40B4-BE49-F238E27FC236}">
              <a16:creationId xmlns:a16="http://schemas.microsoft.com/office/drawing/2014/main" id="{90904B39-F04E-433A-931E-65351B9B54DE}"/>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166" name="正方形/長方形 165">
          <a:extLst>
            <a:ext uri="{FF2B5EF4-FFF2-40B4-BE49-F238E27FC236}">
              <a16:creationId xmlns:a16="http://schemas.microsoft.com/office/drawing/2014/main" id="{E300C7A4-E24B-4269-863A-930575085FEF}"/>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167" name="正方形/長方形 166">
          <a:extLst>
            <a:ext uri="{FF2B5EF4-FFF2-40B4-BE49-F238E27FC236}">
              <a16:creationId xmlns:a16="http://schemas.microsoft.com/office/drawing/2014/main" id="{77F8586F-DF9F-4C8B-B664-091D95578FD6}"/>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168" name="正方形/長方形 167">
          <a:extLst>
            <a:ext uri="{FF2B5EF4-FFF2-40B4-BE49-F238E27FC236}">
              <a16:creationId xmlns:a16="http://schemas.microsoft.com/office/drawing/2014/main" id="{A1668F11-FB9E-4CFE-A55B-174DCE068661}"/>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169" name="正方形/長方形 168">
          <a:extLst>
            <a:ext uri="{FF2B5EF4-FFF2-40B4-BE49-F238E27FC236}">
              <a16:creationId xmlns:a16="http://schemas.microsoft.com/office/drawing/2014/main" id="{B073333F-CB3D-4155-8B46-40E36967B827}"/>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170" name="正方形/長方形 169">
          <a:extLst>
            <a:ext uri="{FF2B5EF4-FFF2-40B4-BE49-F238E27FC236}">
              <a16:creationId xmlns:a16="http://schemas.microsoft.com/office/drawing/2014/main" id="{08B479B5-13AE-4586-AF51-A0136F61A75E}"/>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171" name="正方形/長方形 170">
          <a:extLst>
            <a:ext uri="{FF2B5EF4-FFF2-40B4-BE49-F238E27FC236}">
              <a16:creationId xmlns:a16="http://schemas.microsoft.com/office/drawing/2014/main" id="{5696793D-933B-4B08-845B-FE7CEB2651EB}"/>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172" name="正方形/長方形 171">
          <a:extLst>
            <a:ext uri="{FF2B5EF4-FFF2-40B4-BE49-F238E27FC236}">
              <a16:creationId xmlns:a16="http://schemas.microsoft.com/office/drawing/2014/main" id="{AF4F18E4-6127-4E32-8D74-642B17C71A2E}"/>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173" name="テキスト ボックス 172">
          <a:extLst>
            <a:ext uri="{FF2B5EF4-FFF2-40B4-BE49-F238E27FC236}">
              <a16:creationId xmlns:a16="http://schemas.microsoft.com/office/drawing/2014/main" id="{0FA51D03-5B6B-4FB2-9320-F76E6213E81C}"/>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174" name="直線コネクタ 173">
          <a:extLst>
            <a:ext uri="{FF2B5EF4-FFF2-40B4-BE49-F238E27FC236}">
              <a16:creationId xmlns:a16="http://schemas.microsoft.com/office/drawing/2014/main" id="{9CAA3B06-78F3-47C7-8BE8-6B47BAFC0CA4}"/>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175" name="テキスト ボックス 174">
          <a:extLst>
            <a:ext uri="{FF2B5EF4-FFF2-40B4-BE49-F238E27FC236}">
              <a16:creationId xmlns:a16="http://schemas.microsoft.com/office/drawing/2014/main" id="{6EDF7463-9135-40B2-B2BF-4D9CE26C6C3B}"/>
            </a:ext>
          </a:extLst>
        </xdr:cNvPr>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114300</xdr:rowOff>
    </xdr:from>
    <xdr:to>
      <xdr:col>28</xdr:col>
      <xdr:colOff>114300</xdr:colOff>
      <xdr:row>86</xdr:row>
      <xdr:rowOff>114300</xdr:rowOff>
    </xdr:to>
    <xdr:cxnSp macro="">
      <xdr:nvCxnSpPr>
        <xdr:cNvPr id="176" name="直線コネクタ 175">
          <a:extLst>
            <a:ext uri="{FF2B5EF4-FFF2-40B4-BE49-F238E27FC236}">
              <a16:creationId xmlns:a16="http://schemas.microsoft.com/office/drawing/2014/main" id="{3541880F-6A4E-40A3-A028-27F9666CCB20}"/>
            </a:ext>
          </a:extLst>
        </xdr:cNvPr>
        <xdr:cNvCxnSpPr/>
      </xdr:nvCxnSpPr>
      <xdr:spPr>
        <a:xfrm>
          <a:off x="762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85</xdr:row>
      <xdr:rowOff>143527</xdr:rowOff>
    </xdr:from>
    <xdr:ext cx="467179" cy="259045"/>
    <xdr:sp macro="" textlink="">
      <xdr:nvSpPr>
        <xdr:cNvPr id="177" name="テキスト ボックス 176">
          <a:extLst>
            <a:ext uri="{FF2B5EF4-FFF2-40B4-BE49-F238E27FC236}">
              <a16:creationId xmlns:a16="http://schemas.microsoft.com/office/drawing/2014/main" id="{0716E5CE-29EB-4D9A-83CE-F1C74CF88744}"/>
            </a:ext>
          </a:extLst>
        </xdr:cNvPr>
        <xdr:cNvSpPr txBox="1"/>
      </xdr:nvSpPr>
      <xdr:spPr>
        <a:xfrm>
          <a:off x="294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84</xdr:row>
      <xdr:rowOff>76200</xdr:rowOff>
    </xdr:from>
    <xdr:to>
      <xdr:col>28</xdr:col>
      <xdr:colOff>114300</xdr:colOff>
      <xdr:row>84</xdr:row>
      <xdr:rowOff>76200</xdr:rowOff>
    </xdr:to>
    <xdr:cxnSp macro="">
      <xdr:nvCxnSpPr>
        <xdr:cNvPr id="178" name="直線コネクタ 177">
          <a:extLst>
            <a:ext uri="{FF2B5EF4-FFF2-40B4-BE49-F238E27FC236}">
              <a16:creationId xmlns:a16="http://schemas.microsoft.com/office/drawing/2014/main" id="{94805AE9-43A7-48F5-B774-DF7E6DA399FD}"/>
            </a:ext>
          </a:extLst>
        </xdr:cNvPr>
        <xdr:cNvCxnSpPr/>
      </xdr:nvCxnSpPr>
      <xdr:spPr>
        <a:xfrm>
          <a:off x="762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83</xdr:row>
      <xdr:rowOff>105427</xdr:rowOff>
    </xdr:from>
    <xdr:ext cx="403059" cy="259045"/>
    <xdr:sp macro="" textlink="">
      <xdr:nvSpPr>
        <xdr:cNvPr id="179" name="テキスト ボックス 178">
          <a:extLst>
            <a:ext uri="{FF2B5EF4-FFF2-40B4-BE49-F238E27FC236}">
              <a16:creationId xmlns:a16="http://schemas.microsoft.com/office/drawing/2014/main" id="{929D9163-0A5C-4421-A54C-707B91A5D13B}"/>
            </a:ext>
          </a:extLst>
        </xdr:cNvPr>
        <xdr:cNvSpPr txBox="1"/>
      </xdr:nvSpPr>
      <xdr:spPr>
        <a:xfrm>
          <a:off x="358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82</xdr:row>
      <xdr:rowOff>38100</xdr:rowOff>
    </xdr:from>
    <xdr:to>
      <xdr:col>28</xdr:col>
      <xdr:colOff>114300</xdr:colOff>
      <xdr:row>82</xdr:row>
      <xdr:rowOff>38100</xdr:rowOff>
    </xdr:to>
    <xdr:cxnSp macro="">
      <xdr:nvCxnSpPr>
        <xdr:cNvPr id="180" name="直線コネクタ 179">
          <a:extLst>
            <a:ext uri="{FF2B5EF4-FFF2-40B4-BE49-F238E27FC236}">
              <a16:creationId xmlns:a16="http://schemas.microsoft.com/office/drawing/2014/main" id="{97069B6F-AFA6-4155-A65B-64681A915B52}"/>
            </a:ext>
          </a:extLst>
        </xdr:cNvPr>
        <xdr:cNvCxnSpPr/>
      </xdr:nvCxnSpPr>
      <xdr:spPr>
        <a:xfrm>
          <a:off x="762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81</xdr:row>
      <xdr:rowOff>67327</xdr:rowOff>
    </xdr:from>
    <xdr:ext cx="403059" cy="259045"/>
    <xdr:sp macro="" textlink="">
      <xdr:nvSpPr>
        <xdr:cNvPr id="181" name="テキスト ボックス 180">
          <a:extLst>
            <a:ext uri="{FF2B5EF4-FFF2-40B4-BE49-F238E27FC236}">
              <a16:creationId xmlns:a16="http://schemas.microsoft.com/office/drawing/2014/main" id="{AE6F999F-ACB3-42E5-AA91-A13AB68DA3DA}"/>
            </a:ext>
          </a:extLst>
        </xdr:cNvPr>
        <xdr:cNvSpPr txBox="1"/>
      </xdr:nvSpPr>
      <xdr:spPr>
        <a:xfrm>
          <a:off x="358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0</xdr:rowOff>
    </xdr:from>
    <xdr:to>
      <xdr:col>28</xdr:col>
      <xdr:colOff>114300</xdr:colOff>
      <xdr:row>80</xdr:row>
      <xdr:rowOff>0</xdr:rowOff>
    </xdr:to>
    <xdr:cxnSp macro="">
      <xdr:nvCxnSpPr>
        <xdr:cNvPr id="182" name="直線コネクタ 181">
          <a:extLst>
            <a:ext uri="{FF2B5EF4-FFF2-40B4-BE49-F238E27FC236}">
              <a16:creationId xmlns:a16="http://schemas.microsoft.com/office/drawing/2014/main" id="{91DACDA7-F19C-445D-B239-75FC2A2812C2}"/>
            </a:ext>
          </a:extLst>
        </xdr:cNvPr>
        <xdr:cNvCxnSpPr/>
      </xdr:nvCxnSpPr>
      <xdr:spPr>
        <a:xfrm>
          <a:off x="762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79</xdr:row>
      <xdr:rowOff>29227</xdr:rowOff>
    </xdr:from>
    <xdr:ext cx="403059" cy="259045"/>
    <xdr:sp macro="" textlink="">
      <xdr:nvSpPr>
        <xdr:cNvPr id="183" name="テキスト ボックス 182">
          <a:extLst>
            <a:ext uri="{FF2B5EF4-FFF2-40B4-BE49-F238E27FC236}">
              <a16:creationId xmlns:a16="http://schemas.microsoft.com/office/drawing/2014/main" id="{C15CEE1F-1984-4F87-9B83-16CE319D9B44}"/>
            </a:ext>
          </a:extLst>
        </xdr:cNvPr>
        <xdr:cNvSpPr txBox="1"/>
      </xdr:nvSpPr>
      <xdr:spPr>
        <a:xfrm>
          <a:off x="358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133350</xdr:rowOff>
    </xdr:from>
    <xdr:to>
      <xdr:col>28</xdr:col>
      <xdr:colOff>114300</xdr:colOff>
      <xdr:row>77</xdr:row>
      <xdr:rowOff>133350</xdr:rowOff>
    </xdr:to>
    <xdr:cxnSp macro="">
      <xdr:nvCxnSpPr>
        <xdr:cNvPr id="184" name="直線コネクタ 183">
          <a:extLst>
            <a:ext uri="{FF2B5EF4-FFF2-40B4-BE49-F238E27FC236}">
              <a16:creationId xmlns:a16="http://schemas.microsoft.com/office/drawing/2014/main" id="{A2E2F69A-D464-4D1C-8A06-C2AF9637C994}"/>
            </a:ext>
          </a:extLst>
        </xdr:cNvPr>
        <xdr:cNvCxnSpPr/>
      </xdr:nvCxnSpPr>
      <xdr:spPr>
        <a:xfrm>
          <a:off x="762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76</xdr:row>
      <xdr:rowOff>162577</xdr:rowOff>
    </xdr:from>
    <xdr:ext cx="403059" cy="259045"/>
    <xdr:sp macro="" textlink="">
      <xdr:nvSpPr>
        <xdr:cNvPr id="185" name="テキスト ボックス 184">
          <a:extLst>
            <a:ext uri="{FF2B5EF4-FFF2-40B4-BE49-F238E27FC236}">
              <a16:creationId xmlns:a16="http://schemas.microsoft.com/office/drawing/2014/main" id="{269C4078-195C-48FB-A855-96CF5C475570}"/>
            </a:ext>
          </a:extLst>
        </xdr:cNvPr>
        <xdr:cNvSpPr txBox="1"/>
      </xdr:nvSpPr>
      <xdr:spPr>
        <a:xfrm>
          <a:off x="358941" y="1319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186" name="直線コネクタ 185">
          <a:extLst>
            <a:ext uri="{FF2B5EF4-FFF2-40B4-BE49-F238E27FC236}">
              <a16:creationId xmlns:a16="http://schemas.microsoft.com/office/drawing/2014/main" id="{C2FECDF8-A5B8-4E21-B40A-273AF050914D}"/>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74</xdr:row>
      <xdr:rowOff>124477</xdr:rowOff>
    </xdr:from>
    <xdr:ext cx="338939" cy="259045"/>
    <xdr:sp macro="" textlink="">
      <xdr:nvSpPr>
        <xdr:cNvPr id="187" name="テキスト ボックス 186">
          <a:extLst>
            <a:ext uri="{FF2B5EF4-FFF2-40B4-BE49-F238E27FC236}">
              <a16:creationId xmlns:a16="http://schemas.microsoft.com/office/drawing/2014/main" id="{904239B2-87E3-460F-A749-2EDB422E13E9}"/>
            </a:ext>
          </a:extLst>
        </xdr:cNvPr>
        <xdr:cNvSpPr txBox="1"/>
      </xdr:nvSpPr>
      <xdr:spPr>
        <a:xfrm>
          <a:off x="423061" y="1281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188" name="【福祉施設】&#10;有形固定資産減価償却率グラフ枠">
          <a:extLst>
            <a:ext uri="{FF2B5EF4-FFF2-40B4-BE49-F238E27FC236}">
              <a16:creationId xmlns:a16="http://schemas.microsoft.com/office/drawing/2014/main" id="{ABF00226-34B6-44BB-8489-B46FE927FC09}"/>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78</xdr:row>
      <xdr:rowOff>36195</xdr:rowOff>
    </xdr:from>
    <xdr:to>
      <xdr:col>24</xdr:col>
      <xdr:colOff>62865</xdr:colOff>
      <xdr:row>86</xdr:row>
      <xdr:rowOff>114300</xdr:rowOff>
    </xdr:to>
    <xdr:cxnSp macro="">
      <xdr:nvCxnSpPr>
        <xdr:cNvPr id="189" name="直線コネクタ 188">
          <a:extLst>
            <a:ext uri="{FF2B5EF4-FFF2-40B4-BE49-F238E27FC236}">
              <a16:creationId xmlns:a16="http://schemas.microsoft.com/office/drawing/2014/main" id="{49170ED7-A1E5-45F2-BF30-405672F8C9B6}"/>
            </a:ext>
          </a:extLst>
        </xdr:cNvPr>
        <xdr:cNvCxnSpPr/>
      </xdr:nvCxnSpPr>
      <xdr:spPr>
        <a:xfrm flipV="1">
          <a:off x="4634865" y="13409295"/>
          <a:ext cx="0" cy="14497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118127</xdr:rowOff>
    </xdr:from>
    <xdr:ext cx="469744" cy="259045"/>
    <xdr:sp macro="" textlink="">
      <xdr:nvSpPr>
        <xdr:cNvPr id="190" name="【福祉施設】&#10;有形固定資産減価償却率最小値テキスト">
          <a:extLst>
            <a:ext uri="{FF2B5EF4-FFF2-40B4-BE49-F238E27FC236}">
              <a16:creationId xmlns:a16="http://schemas.microsoft.com/office/drawing/2014/main" id="{E45E2184-F2BA-4EFD-A384-D875C2323B9C}"/>
            </a:ext>
          </a:extLst>
        </xdr:cNvPr>
        <xdr:cNvSpPr txBox="1"/>
      </xdr:nvSpPr>
      <xdr:spPr>
        <a:xfrm>
          <a:off x="4673600" y="1486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114300</xdr:rowOff>
    </xdr:from>
    <xdr:to>
      <xdr:col>24</xdr:col>
      <xdr:colOff>152400</xdr:colOff>
      <xdr:row>86</xdr:row>
      <xdr:rowOff>114300</xdr:rowOff>
    </xdr:to>
    <xdr:cxnSp macro="">
      <xdr:nvCxnSpPr>
        <xdr:cNvPr id="191" name="直線コネクタ 190">
          <a:extLst>
            <a:ext uri="{FF2B5EF4-FFF2-40B4-BE49-F238E27FC236}">
              <a16:creationId xmlns:a16="http://schemas.microsoft.com/office/drawing/2014/main" id="{4F6529D7-635B-4E37-9FBF-324C211E27CA}"/>
            </a:ext>
          </a:extLst>
        </xdr:cNvPr>
        <xdr:cNvCxnSpPr/>
      </xdr:nvCxnSpPr>
      <xdr:spPr>
        <a:xfrm>
          <a:off x="4546600" y="1485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154322</xdr:rowOff>
    </xdr:from>
    <xdr:ext cx="405111" cy="259045"/>
    <xdr:sp macro="" textlink="">
      <xdr:nvSpPr>
        <xdr:cNvPr id="192" name="【福祉施設】&#10;有形固定資産減価償却率最大値テキスト">
          <a:extLst>
            <a:ext uri="{FF2B5EF4-FFF2-40B4-BE49-F238E27FC236}">
              <a16:creationId xmlns:a16="http://schemas.microsoft.com/office/drawing/2014/main" id="{9B5C734D-D616-41D0-AB85-83D398B304CF}"/>
            </a:ext>
          </a:extLst>
        </xdr:cNvPr>
        <xdr:cNvSpPr txBox="1"/>
      </xdr:nvSpPr>
      <xdr:spPr>
        <a:xfrm>
          <a:off x="4673600" y="131845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36195</xdr:rowOff>
    </xdr:from>
    <xdr:to>
      <xdr:col>24</xdr:col>
      <xdr:colOff>152400</xdr:colOff>
      <xdr:row>78</xdr:row>
      <xdr:rowOff>36195</xdr:rowOff>
    </xdr:to>
    <xdr:cxnSp macro="">
      <xdr:nvCxnSpPr>
        <xdr:cNvPr id="193" name="直線コネクタ 192">
          <a:extLst>
            <a:ext uri="{FF2B5EF4-FFF2-40B4-BE49-F238E27FC236}">
              <a16:creationId xmlns:a16="http://schemas.microsoft.com/office/drawing/2014/main" id="{A5D8EBC0-A0A1-4DB3-8921-32268F7D7A12}"/>
            </a:ext>
          </a:extLst>
        </xdr:cNvPr>
        <xdr:cNvCxnSpPr/>
      </xdr:nvCxnSpPr>
      <xdr:spPr>
        <a:xfrm>
          <a:off x="4546600" y="134092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82</xdr:row>
      <xdr:rowOff>45738</xdr:rowOff>
    </xdr:from>
    <xdr:ext cx="405111" cy="259045"/>
    <xdr:sp macro="" textlink="">
      <xdr:nvSpPr>
        <xdr:cNvPr id="194" name="【福祉施設】&#10;有形固定資産減価償却率平均値テキスト">
          <a:extLst>
            <a:ext uri="{FF2B5EF4-FFF2-40B4-BE49-F238E27FC236}">
              <a16:creationId xmlns:a16="http://schemas.microsoft.com/office/drawing/2014/main" id="{35877A09-CF71-43E6-9B58-00DDCCE8E485}"/>
            </a:ext>
          </a:extLst>
        </xdr:cNvPr>
        <xdr:cNvSpPr txBox="1"/>
      </xdr:nvSpPr>
      <xdr:spPr>
        <a:xfrm>
          <a:off x="4673600" y="1410463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67311</xdr:rowOff>
    </xdr:from>
    <xdr:to>
      <xdr:col>24</xdr:col>
      <xdr:colOff>114300</xdr:colOff>
      <xdr:row>82</xdr:row>
      <xdr:rowOff>168911</xdr:rowOff>
    </xdr:to>
    <xdr:sp macro="" textlink="">
      <xdr:nvSpPr>
        <xdr:cNvPr id="195" name="フローチャート: 判断 194">
          <a:extLst>
            <a:ext uri="{FF2B5EF4-FFF2-40B4-BE49-F238E27FC236}">
              <a16:creationId xmlns:a16="http://schemas.microsoft.com/office/drawing/2014/main" id="{DA7EC0C0-9D78-42DE-8133-053982FAA20F}"/>
            </a:ext>
          </a:extLst>
        </xdr:cNvPr>
        <xdr:cNvSpPr/>
      </xdr:nvSpPr>
      <xdr:spPr>
        <a:xfrm>
          <a:off x="4584700" y="141262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27305</xdr:rowOff>
    </xdr:from>
    <xdr:to>
      <xdr:col>20</xdr:col>
      <xdr:colOff>38100</xdr:colOff>
      <xdr:row>82</xdr:row>
      <xdr:rowOff>128905</xdr:rowOff>
    </xdr:to>
    <xdr:sp macro="" textlink="">
      <xdr:nvSpPr>
        <xdr:cNvPr id="196" name="フローチャート: 判断 195">
          <a:extLst>
            <a:ext uri="{FF2B5EF4-FFF2-40B4-BE49-F238E27FC236}">
              <a16:creationId xmlns:a16="http://schemas.microsoft.com/office/drawing/2014/main" id="{0B1E97A5-F831-4F44-9FA5-0BD15ABA0D20}"/>
            </a:ext>
          </a:extLst>
        </xdr:cNvPr>
        <xdr:cNvSpPr/>
      </xdr:nvSpPr>
      <xdr:spPr>
        <a:xfrm>
          <a:off x="3746500" y="140862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81</xdr:row>
      <xdr:rowOff>166370</xdr:rowOff>
    </xdr:from>
    <xdr:to>
      <xdr:col>15</xdr:col>
      <xdr:colOff>101600</xdr:colOff>
      <xdr:row>82</xdr:row>
      <xdr:rowOff>96520</xdr:rowOff>
    </xdr:to>
    <xdr:sp macro="" textlink="">
      <xdr:nvSpPr>
        <xdr:cNvPr id="197" name="フローチャート: 判断 196">
          <a:extLst>
            <a:ext uri="{FF2B5EF4-FFF2-40B4-BE49-F238E27FC236}">
              <a16:creationId xmlns:a16="http://schemas.microsoft.com/office/drawing/2014/main" id="{2DD89384-B701-4B49-8BF8-5629E09B531D}"/>
            </a:ext>
          </a:extLst>
        </xdr:cNvPr>
        <xdr:cNvSpPr/>
      </xdr:nvSpPr>
      <xdr:spPr>
        <a:xfrm>
          <a:off x="2857500" y="14053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81</xdr:row>
      <xdr:rowOff>145414</xdr:rowOff>
    </xdr:from>
    <xdr:to>
      <xdr:col>10</xdr:col>
      <xdr:colOff>165100</xdr:colOff>
      <xdr:row>82</xdr:row>
      <xdr:rowOff>75564</xdr:rowOff>
    </xdr:to>
    <xdr:sp macro="" textlink="">
      <xdr:nvSpPr>
        <xdr:cNvPr id="198" name="フローチャート: 判断 197">
          <a:extLst>
            <a:ext uri="{FF2B5EF4-FFF2-40B4-BE49-F238E27FC236}">
              <a16:creationId xmlns:a16="http://schemas.microsoft.com/office/drawing/2014/main" id="{6DD624B2-3B29-4BAD-B8AC-1022CF793B11}"/>
            </a:ext>
          </a:extLst>
        </xdr:cNvPr>
        <xdr:cNvSpPr/>
      </xdr:nvSpPr>
      <xdr:spPr>
        <a:xfrm>
          <a:off x="1968500" y="140328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81</xdr:row>
      <xdr:rowOff>124461</xdr:rowOff>
    </xdr:from>
    <xdr:to>
      <xdr:col>6</xdr:col>
      <xdr:colOff>38100</xdr:colOff>
      <xdr:row>82</xdr:row>
      <xdr:rowOff>54611</xdr:rowOff>
    </xdr:to>
    <xdr:sp macro="" textlink="">
      <xdr:nvSpPr>
        <xdr:cNvPr id="199" name="フローチャート: 判断 198">
          <a:extLst>
            <a:ext uri="{FF2B5EF4-FFF2-40B4-BE49-F238E27FC236}">
              <a16:creationId xmlns:a16="http://schemas.microsoft.com/office/drawing/2014/main" id="{4500D278-1656-4A8B-8ED7-6EA2E99A600D}"/>
            </a:ext>
          </a:extLst>
        </xdr:cNvPr>
        <xdr:cNvSpPr/>
      </xdr:nvSpPr>
      <xdr:spPr>
        <a:xfrm>
          <a:off x="1079500" y="140119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00" name="テキスト ボックス 199">
          <a:extLst>
            <a:ext uri="{FF2B5EF4-FFF2-40B4-BE49-F238E27FC236}">
              <a16:creationId xmlns:a16="http://schemas.microsoft.com/office/drawing/2014/main" id="{47A22F80-7BE2-4BDE-B077-F9A0DEEF77D7}"/>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01" name="テキスト ボックス 200">
          <a:extLst>
            <a:ext uri="{FF2B5EF4-FFF2-40B4-BE49-F238E27FC236}">
              <a16:creationId xmlns:a16="http://schemas.microsoft.com/office/drawing/2014/main" id="{C0E16F60-659B-4C6C-AEEB-EA2AEC02C1DA}"/>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202" name="テキスト ボックス 201">
          <a:extLst>
            <a:ext uri="{FF2B5EF4-FFF2-40B4-BE49-F238E27FC236}">
              <a16:creationId xmlns:a16="http://schemas.microsoft.com/office/drawing/2014/main" id="{13E410FF-ADEC-4684-8ADA-4B43AC376E1B}"/>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203" name="テキスト ボックス 202">
          <a:extLst>
            <a:ext uri="{FF2B5EF4-FFF2-40B4-BE49-F238E27FC236}">
              <a16:creationId xmlns:a16="http://schemas.microsoft.com/office/drawing/2014/main" id="{F12CD43E-0122-4FCB-BC1F-DED85946E44A}"/>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204" name="テキスト ボックス 203">
          <a:extLst>
            <a:ext uri="{FF2B5EF4-FFF2-40B4-BE49-F238E27FC236}">
              <a16:creationId xmlns:a16="http://schemas.microsoft.com/office/drawing/2014/main" id="{5C023C49-3E61-4E95-8D2F-FE19872FD6B2}"/>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81</xdr:row>
      <xdr:rowOff>8255</xdr:rowOff>
    </xdr:from>
    <xdr:to>
      <xdr:col>24</xdr:col>
      <xdr:colOff>114300</xdr:colOff>
      <xdr:row>81</xdr:row>
      <xdr:rowOff>109855</xdr:rowOff>
    </xdr:to>
    <xdr:sp macro="" textlink="">
      <xdr:nvSpPr>
        <xdr:cNvPr id="205" name="楕円 204">
          <a:extLst>
            <a:ext uri="{FF2B5EF4-FFF2-40B4-BE49-F238E27FC236}">
              <a16:creationId xmlns:a16="http://schemas.microsoft.com/office/drawing/2014/main" id="{3CC1D206-E187-4D4D-B830-59010F049E29}"/>
            </a:ext>
          </a:extLst>
        </xdr:cNvPr>
        <xdr:cNvSpPr/>
      </xdr:nvSpPr>
      <xdr:spPr>
        <a:xfrm>
          <a:off x="4584700" y="138957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80</xdr:row>
      <xdr:rowOff>31132</xdr:rowOff>
    </xdr:from>
    <xdr:ext cx="405111" cy="259045"/>
    <xdr:sp macro="" textlink="">
      <xdr:nvSpPr>
        <xdr:cNvPr id="206" name="【福祉施設】&#10;有形固定資産減価償却率該当値テキスト">
          <a:extLst>
            <a:ext uri="{FF2B5EF4-FFF2-40B4-BE49-F238E27FC236}">
              <a16:creationId xmlns:a16="http://schemas.microsoft.com/office/drawing/2014/main" id="{43E11D63-FCEB-4DBA-947A-1B92F46175D8}"/>
            </a:ext>
          </a:extLst>
        </xdr:cNvPr>
        <xdr:cNvSpPr txBox="1"/>
      </xdr:nvSpPr>
      <xdr:spPr>
        <a:xfrm>
          <a:off x="4673600" y="137471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81</xdr:row>
      <xdr:rowOff>55880</xdr:rowOff>
    </xdr:from>
    <xdr:to>
      <xdr:col>20</xdr:col>
      <xdr:colOff>38100</xdr:colOff>
      <xdr:row>81</xdr:row>
      <xdr:rowOff>157480</xdr:rowOff>
    </xdr:to>
    <xdr:sp macro="" textlink="">
      <xdr:nvSpPr>
        <xdr:cNvPr id="207" name="楕円 206">
          <a:extLst>
            <a:ext uri="{FF2B5EF4-FFF2-40B4-BE49-F238E27FC236}">
              <a16:creationId xmlns:a16="http://schemas.microsoft.com/office/drawing/2014/main" id="{A6DD57DB-66A8-4E28-BAB4-D4A59807A3AE}"/>
            </a:ext>
          </a:extLst>
        </xdr:cNvPr>
        <xdr:cNvSpPr/>
      </xdr:nvSpPr>
      <xdr:spPr>
        <a:xfrm>
          <a:off x="3746500" y="139433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81</xdr:row>
      <xdr:rowOff>59055</xdr:rowOff>
    </xdr:from>
    <xdr:to>
      <xdr:col>24</xdr:col>
      <xdr:colOff>63500</xdr:colOff>
      <xdr:row>81</xdr:row>
      <xdr:rowOff>106680</xdr:rowOff>
    </xdr:to>
    <xdr:cxnSp macro="">
      <xdr:nvCxnSpPr>
        <xdr:cNvPr id="208" name="直線コネクタ 207">
          <a:extLst>
            <a:ext uri="{FF2B5EF4-FFF2-40B4-BE49-F238E27FC236}">
              <a16:creationId xmlns:a16="http://schemas.microsoft.com/office/drawing/2014/main" id="{CC143B62-8A3E-4347-8A3D-A3CA647DE9BB}"/>
            </a:ext>
          </a:extLst>
        </xdr:cNvPr>
        <xdr:cNvCxnSpPr/>
      </xdr:nvCxnSpPr>
      <xdr:spPr>
        <a:xfrm flipV="1">
          <a:off x="3797300" y="13946505"/>
          <a:ext cx="838200" cy="476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81</xdr:row>
      <xdr:rowOff>93980</xdr:rowOff>
    </xdr:from>
    <xdr:to>
      <xdr:col>15</xdr:col>
      <xdr:colOff>101600</xdr:colOff>
      <xdr:row>82</xdr:row>
      <xdr:rowOff>24130</xdr:rowOff>
    </xdr:to>
    <xdr:sp macro="" textlink="">
      <xdr:nvSpPr>
        <xdr:cNvPr id="209" name="楕円 208">
          <a:extLst>
            <a:ext uri="{FF2B5EF4-FFF2-40B4-BE49-F238E27FC236}">
              <a16:creationId xmlns:a16="http://schemas.microsoft.com/office/drawing/2014/main" id="{6ED1C21D-857E-4C34-9CDF-F193217B51FC}"/>
            </a:ext>
          </a:extLst>
        </xdr:cNvPr>
        <xdr:cNvSpPr/>
      </xdr:nvSpPr>
      <xdr:spPr>
        <a:xfrm>
          <a:off x="2857500" y="13981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81</xdr:row>
      <xdr:rowOff>106680</xdr:rowOff>
    </xdr:from>
    <xdr:to>
      <xdr:col>19</xdr:col>
      <xdr:colOff>177800</xdr:colOff>
      <xdr:row>81</xdr:row>
      <xdr:rowOff>144780</xdr:rowOff>
    </xdr:to>
    <xdr:cxnSp macro="">
      <xdr:nvCxnSpPr>
        <xdr:cNvPr id="210" name="直線コネクタ 209">
          <a:extLst>
            <a:ext uri="{FF2B5EF4-FFF2-40B4-BE49-F238E27FC236}">
              <a16:creationId xmlns:a16="http://schemas.microsoft.com/office/drawing/2014/main" id="{87E4A09E-8F7A-43C7-A308-B6E56077EFA4}"/>
            </a:ext>
          </a:extLst>
        </xdr:cNvPr>
        <xdr:cNvCxnSpPr/>
      </xdr:nvCxnSpPr>
      <xdr:spPr>
        <a:xfrm flipV="1">
          <a:off x="2908300" y="1399413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81</xdr:row>
      <xdr:rowOff>63500</xdr:rowOff>
    </xdr:from>
    <xdr:to>
      <xdr:col>10</xdr:col>
      <xdr:colOff>165100</xdr:colOff>
      <xdr:row>81</xdr:row>
      <xdr:rowOff>165100</xdr:rowOff>
    </xdr:to>
    <xdr:sp macro="" textlink="">
      <xdr:nvSpPr>
        <xdr:cNvPr id="211" name="楕円 210">
          <a:extLst>
            <a:ext uri="{FF2B5EF4-FFF2-40B4-BE49-F238E27FC236}">
              <a16:creationId xmlns:a16="http://schemas.microsoft.com/office/drawing/2014/main" id="{698A2DA1-271C-4F65-A1A8-458BBD089D71}"/>
            </a:ext>
          </a:extLst>
        </xdr:cNvPr>
        <xdr:cNvSpPr/>
      </xdr:nvSpPr>
      <xdr:spPr>
        <a:xfrm>
          <a:off x="1968500" y="13950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81</xdr:row>
      <xdr:rowOff>114300</xdr:rowOff>
    </xdr:from>
    <xdr:to>
      <xdr:col>15</xdr:col>
      <xdr:colOff>50800</xdr:colOff>
      <xdr:row>81</xdr:row>
      <xdr:rowOff>144780</xdr:rowOff>
    </xdr:to>
    <xdr:cxnSp macro="">
      <xdr:nvCxnSpPr>
        <xdr:cNvPr id="212" name="直線コネクタ 211">
          <a:extLst>
            <a:ext uri="{FF2B5EF4-FFF2-40B4-BE49-F238E27FC236}">
              <a16:creationId xmlns:a16="http://schemas.microsoft.com/office/drawing/2014/main" id="{5949B505-96E5-4DA5-A806-34D3472EB9C2}"/>
            </a:ext>
          </a:extLst>
        </xdr:cNvPr>
        <xdr:cNvCxnSpPr/>
      </xdr:nvCxnSpPr>
      <xdr:spPr>
        <a:xfrm>
          <a:off x="2019300" y="14001750"/>
          <a:ext cx="8890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81</xdr:row>
      <xdr:rowOff>34925</xdr:rowOff>
    </xdr:from>
    <xdr:to>
      <xdr:col>6</xdr:col>
      <xdr:colOff>38100</xdr:colOff>
      <xdr:row>81</xdr:row>
      <xdr:rowOff>136525</xdr:rowOff>
    </xdr:to>
    <xdr:sp macro="" textlink="">
      <xdr:nvSpPr>
        <xdr:cNvPr id="213" name="楕円 212">
          <a:extLst>
            <a:ext uri="{FF2B5EF4-FFF2-40B4-BE49-F238E27FC236}">
              <a16:creationId xmlns:a16="http://schemas.microsoft.com/office/drawing/2014/main" id="{01050E94-B07F-4DD6-A730-120AAAAE6A53}"/>
            </a:ext>
          </a:extLst>
        </xdr:cNvPr>
        <xdr:cNvSpPr/>
      </xdr:nvSpPr>
      <xdr:spPr>
        <a:xfrm>
          <a:off x="1079500" y="139223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81</xdr:row>
      <xdr:rowOff>85725</xdr:rowOff>
    </xdr:from>
    <xdr:to>
      <xdr:col>10</xdr:col>
      <xdr:colOff>114300</xdr:colOff>
      <xdr:row>81</xdr:row>
      <xdr:rowOff>114300</xdr:rowOff>
    </xdr:to>
    <xdr:cxnSp macro="">
      <xdr:nvCxnSpPr>
        <xdr:cNvPr id="214" name="直線コネクタ 213">
          <a:extLst>
            <a:ext uri="{FF2B5EF4-FFF2-40B4-BE49-F238E27FC236}">
              <a16:creationId xmlns:a16="http://schemas.microsoft.com/office/drawing/2014/main" id="{DDBEB6A8-C17A-4C86-8311-E00F6E8C7EEF}"/>
            </a:ext>
          </a:extLst>
        </xdr:cNvPr>
        <xdr:cNvCxnSpPr/>
      </xdr:nvCxnSpPr>
      <xdr:spPr>
        <a:xfrm>
          <a:off x="1130300" y="13973175"/>
          <a:ext cx="889000" cy="285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82</xdr:row>
      <xdr:rowOff>120032</xdr:rowOff>
    </xdr:from>
    <xdr:ext cx="405111" cy="259045"/>
    <xdr:sp macro="" textlink="">
      <xdr:nvSpPr>
        <xdr:cNvPr id="215" name="n_1aveValue【福祉施設】&#10;有形固定資産減価償却率">
          <a:extLst>
            <a:ext uri="{FF2B5EF4-FFF2-40B4-BE49-F238E27FC236}">
              <a16:creationId xmlns:a16="http://schemas.microsoft.com/office/drawing/2014/main" id="{37124552-E978-454C-9F3C-6039A9B90171}"/>
            </a:ext>
          </a:extLst>
        </xdr:cNvPr>
        <xdr:cNvSpPr txBox="1"/>
      </xdr:nvSpPr>
      <xdr:spPr>
        <a:xfrm>
          <a:off x="3582044" y="141789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82</xdr:row>
      <xdr:rowOff>87647</xdr:rowOff>
    </xdr:from>
    <xdr:ext cx="405111" cy="259045"/>
    <xdr:sp macro="" textlink="">
      <xdr:nvSpPr>
        <xdr:cNvPr id="216" name="n_2aveValue【福祉施設】&#10;有形固定資産減価償却率">
          <a:extLst>
            <a:ext uri="{FF2B5EF4-FFF2-40B4-BE49-F238E27FC236}">
              <a16:creationId xmlns:a16="http://schemas.microsoft.com/office/drawing/2014/main" id="{CA3C60A2-C152-453F-8C90-90F2DC01D964}"/>
            </a:ext>
          </a:extLst>
        </xdr:cNvPr>
        <xdr:cNvSpPr txBox="1"/>
      </xdr:nvSpPr>
      <xdr:spPr>
        <a:xfrm>
          <a:off x="2705744" y="141465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82</xdr:row>
      <xdr:rowOff>66691</xdr:rowOff>
    </xdr:from>
    <xdr:ext cx="405111" cy="259045"/>
    <xdr:sp macro="" textlink="">
      <xdr:nvSpPr>
        <xdr:cNvPr id="217" name="n_3aveValue【福祉施設】&#10;有形固定資産減価償却率">
          <a:extLst>
            <a:ext uri="{FF2B5EF4-FFF2-40B4-BE49-F238E27FC236}">
              <a16:creationId xmlns:a16="http://schemas.microsoft.com/office/drawing/2014/main" id="{36F6F3A0-7EB7-48EF-A43E-9470395CBD6F}"/>
            </a:ext>
          </a:extLst>
        </xdr:cNvPr>
        <xdr:cNvSpPr txBox="1"/>
      </xdr:nvSpPr>
      <xdr:spPr>
        <a:xfrm>
          <a:off x="1816744" y="141255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82</xdr:row>
      <xdr:rowOff>45738</xdr:rowOff>
    </xdr:from>
    <xdr:ext cx="405111" cy="259045"/>
    <xdr:sp macro="" textlink="">
      <xdr:nvSpPr>
        <xdr:cNvPr id="218" name="n_4aveValue【福祉施設】&#10;有形固定資産減価償却率">
          <a:extLst>
            <a:ext uri="{FF2B5EF4-FFF2-40B4-BE49-F238E27FC236}">
              <a16:creationId xmlns:a16="http://schemas.microsoft.com/office/drawing/2014/main" id="{6209C747-DA9D-4F7D-906A-FE0A99E2C870}"/>
            </a:ext>
          </a:extLst>
        </xdr:cNvPr>
        <xdr:cNvSpPr txBox="1"/>
      </xdr:nvSpPr>
      <xdr:spPr>
        <a:xfrm>
          <a:off x="927744" y="141046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80</xdr:row>
      <xdr:rowOff>2557</xdr:rowOff>
    </xdr:from>
    <xdr:ext cx="405111" cy="259045"/>
    <xdr:sp macro="" textlink="">
      <xdr:nvSpPr>
        <xdr:cNvPr id="219" name="n_1mainValue【福祉施設】&#10;有形固定資産減価償却率">
          <a:extLst>
            <a:ext uri="{FF2B5EF4-FFF2-40B4-BE49-F238E27FC236}">
              <a16:creationId xmlns:a16="http://schemas.microsoft.com/office/drawing/2014/main" id="{B0F9423C-A01F-4B4E-AC71-A721B227F61E}"/>
            </a:ext>
          </a:extLst>
        </xdr:cNvPr>
        <xdr:cNvSpPr txBox="1"/>
      </xdr:nvSpPr>
      <xdr:spPr>
        <a:xfrm>
          <a:off x="3582044" y="137185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80</xdr:row>
      <xdr:rowOff>40657</xdr:rowOff>
    </xdr:from>
    <xdr:ext cx="405111" cy="259045"/>
    <xdr:sp macro="" textlink="">
      <xdr:nvSpPr>
        <xdr:cNvPr id="220" name="n_2mainValue【福祉施設】&#10;有形固定資産減価償却率">
          <a:extLst>
            <a:ext uri="{FF2B5EF4-FFF2-40B4-BE49-F238E27FC236}">
              <a16:creationId xmlns:a16="http://schemas.microsoft.com/office/drawing/2014/main" id="{BAA19600-769E-4BE6-BA54-B5B539149723}"/>
            </a:ext>
          </a:extLst>
        </xdr:cNvPr>
        <xdr:cNvSpPr txBox="1"/>
      </xdr:nvSpPr>
      <xdr:spPr>
        <a:xfrm>
          <a:off x="2705744" y="137566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80</xdr:row>
      <xdr:rowOff>10177</xdr:rowOff>
    </xdr:from>
    <xdr:ext cx="405111" cy="259045"/>
    <xdr:sp macro="" textlink="">
      <xdr:nvSpPr>
        <xdr:cNvPr id="221" name="n_3mainValue【福祉施設】&#10;有形固定資産減価償却率">
          <a:extLst>
            <a:ext uri="{FF2B5EF4-FFF2-40B4-BE49-F238E27FC236}">
              <a16:creationId xmlns:a16="http://schemas.microsoft.com/office/drawing/2014/main" id="{F2D9745D-0176-4527-A111-088B28B66E56}"/>
            </a:ext>
          </a:extLst>
        </xdr:cNvPr>
        <xdr:cNvSpPr txBox="1"/>
      </xdr:nvSpPr>
      <xdr:spPr>
        <a:xfrm>
          <a:off x="1816744" y="137261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79</xdr:row>
      <xdr:rowOff>153052</xdr:rowOff>
    </xdr:from>
    <xdr:ext cx="405111" cy="259045"/>
    <xdr:sp macro="" textlink="">
      <xdr:nvSpPr>
        <xdr:cNvPr id="222" name="n_4mainValue【福祉施設】&#10;有形固定資産減価償却率">
          <a:extLst>
            <a:ext uri="{FF2B5EF4-FFF2-40B4-BE49-F238E27FC236}">
              <a16:creationId xmlns:a16="http://schemas.microsoft.com/office/drawing/2014/main" id="{DFD301A8-C323-47DD-B100-4B3AB0C2C210}"/>
            </a:ext>
          </a:extLst>
        </xdr:cNvPr>
        <xdr:cNvSpPr txBox="1"/>
      </xdr:nvSpPr>
      <xdr:spPr>
        <a:xfrm>
          <a:off x="927744" y="136976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223" name="正方形/長方形 222">
          <a:extLst>
            <a:ext uri="{FF2B5EF4-FFF2-40B4-BE49-F238E27FC236}">
              <a16:creationId xmlns:a16="http://schemas.microsoft.com/office/drawing/2014/main" id="{A98A184D-35EF-4B3D-9D18-C531749E044B}"/>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224" name="正方形/長方形 223">
          <a:extLst>
            <a:ext uri="{FF2B5EF4-FFF2-40B4-BE49-F238E27FC236}">
              <a16:creationId xmlns:a16="http://schemas.microsoft.com/office/drawing/2014/main" id="{4624B4E3-CBAF-4375-B064-15A3F1A92CA8}"/>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225" name="正方形/長方形 224">
          <a:extLst>
            <a:ext uri="{FF2B5EF4-FFF2-40B4-BE49-F238E27FC236}">
              <a16:creationId xmlns:a16="http://schemas.microsoft.com/office/drawing/2014/main" id="{69185379-3C74-4054-BBA9-900E246DFC00}"/>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226" name="正方形/長方形 225">
          <a:extLst>
            <a:ext uri="{FF2B5EF4-FFF2-40B4-BE49-F238E27FC236}">
              <a16:creationId xmlns:a16="http://schemas.microsoft.com/office/drawing/2014/main" id="{FED02260-F3EB-48F4-952B-84932A5FBDFF}"/>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227" name="正方形/長方形 226">
          <a:extLst>
            <a:ext uri="{FF2B5EF4-FFF2-40B4-BE49-F238E27FC236}">
              <a16:creationId xmlns:a16="http://schemas.microsoft.com/office/drawing/2014/main" id="{267A28F9-7642-43CF-9CB9-E2B8D50700E4}"/>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228" name="正方形/長方形 227">
          <a:extLst>
            <a:ext uri="{FF2B5EF4-FFF2-40B4-BE49-F238E27FC236}">
              <a16:creationId xmlns:a16="http://schemas.microsoft.com/office/drawing/2014/main" id="{1DF7814A-538C-4795-85A2-58DCD62C38C6}"/>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229" name="正方形/長方形 228">
          <a:extLst>
            <a:ext uri="{FF2B5EF4-FFF2-40B4-BE49-F238E27FC236}">
              <a16:creationId xmlns:a16="http://schemas.microsoft.com/office/drawing/2014/main" id="{6D989D24-7E2E-4A06-807A-AAE7B971002D}"/>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230" name="正方形/長方形 229">
          <a:extLst>
            <a:ext uri="{FF2B5EF4-FFF2-40B4-BE49-F238E27FC236}">
              <a16:creationId xmlns:a16="http://schemas.microsoft.com/office/drawing/2014/main" id="{AF6553F8-534C-4077-AF82-89E58CE69878}"/>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231" name="テキスト ボックス 230">
          <a:extLst>
            <a:ext uri="{FF2B5EF4-FFF2-40B4-BE49-F238E27FC236}">
              <a16:creationId xmlns:a16="http://schemas.microsoft.com/office/drawing/2014/main" id="{A17EB3E2-C0F3-48A2-9B4E-B42D6EABD1F1}"/>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232" name="直線コネクタ 231">
          <a:extLst>
            <a:ext uri="{FF2B5EF4-FFF2-40B4-BE49-F238E27FC236}">
              <a16:creationId xmlns:a16="http://schemas.microsoft.com/office/drawing/2014/main" id="{5A340E1F-7E9A-4D68-8EA9-1C674933489E}"/>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38100</xdr:rowOff>
    </xdr:from>
    <xdr:to>
      <xdr:col>59</xdr:col>
      <xdr:colOff>50800</xdr:colOff>
      <xdr:row>86</xdr:row>
      <xdr:rowOff>38100</xdr:rowOff>
    </xdr:to>
    <xdr:cxnSp macro="">
      <xdr:nvCxnSpPr>
        <xdr:cNvPr id="233" name="直線コネクタ 232">
          <a:extLst>
            <a:ext uri="{FF2B5EF4-FFF2-40B4-BE49-F238E27FC236}">
              <a16:creationId xmlns:a16="http://schemas.microsoft.com/office/drawing/2014/main" id="{BD9320E5-CD2D-4C91-B0B4-26FDD2C2516E}"/>
            </a:ext>
          </a:extLst>
        </xdr:cNvPr>
        <xdr:cNvCxnSpPr/>
      </xdr:nvCxnSpPr>
      <xdr:spPr>
        <a:xfrm>
          <a:off x="6604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67327</xdr:rowOff>
    </xdr:from>
    <xdr:ext cx="467179" cy="259045"/>
    <xdr:sp macro="" textlink="">
      <xdr:nvSpPr>
        <xdr:cNvPr id="234" name="テキスト ボックス 233">
          <a:extLst>
            <a:ext uri="{FF2B5EF4-FFF2-40B4-BE49-F238E27FC236}">
              <a16:creationId xmlns:a16="http://schemas.microsoft.com/office/drawing/2014/main" id="{6BBD9410-9CEE-4129-8AE5-CFC77CDFB3F0}"/>
            </a:ext>
          </a:extLst>
        </xdr:cNvPr>
        <xdr:cNvSpPr txBox="1"/>
      </xdr:nvSpPr>
      <xdr:spPr>
        <a:xfrm>
          <a:off x="6136821" y="1464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95250</xdr:rowOff>
    </xdr:from>
    <xdr:to>
      <xdr:col>59</xdr:col>
      <xdr:colOff>50800</xdr:colOff>
      <xdr:row>83</xdr:row>
      <xdr:rowOff>95250</xdr:rowOff>
    </xdr:to>
    <xdr:cxnSp macro="">
      <xdr:nvCxnSpPr>
        <xdr:cNvPr id="235" name="直線コネクタ 234">
          <a:extLst>
            <a:ext uri="{FF2B5EF4-FFF2-40B4-BE49-F238E27FC236}">
              <a16:creationId xmlns:a16="http://schemas.microsoft.com/office/drawing/2014/main" id="{54F0B8D2-FE8B-4EB4-ACEA-91B8C440F218}"/>
            </a:ext>
          </a:extLst>
        </xdr:cNvPr>
        <xdr:cNvCxnSpPr/>
      </xdr:nvCxnSpPr>
      <xdr:spPr>
        <a:xfrm>
          <a:off x="6604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82</xdr:row>
      <xdr:rowOff>124477</xdr:rowOff>
    </xdr:from>
    <xdr:ext cx="467179" cy="259045"/>
    <xdr:sp macro="" textlink="">
      <xdr:nvSpPr>
        <xdr:cNvPr id="236" name="テキスト ボックス 235">
          <a:extLst>
            <a:ext uri="{FF2B5EF4-FFF2-40B4-BE49-F238E27FC236}">
              <a16:creationId xmlns:a16="http://schemas.microsoft.com/office/drawing/2014/main" id="{F369FBFB-474B-4D83-8F4A-8839270843EE}"/>
            </a:ext>
          </a:extLst>
        </xdr:cNvPr>
        <xdr:cNvSpPr txBox="1"/>
      </xdr:nvSpPr>
      <xdr:spPr>
        <a:xfrm>
          <a:off x="6136821" y="1418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152400</xdr:rowOff>
    </xdr:from>
    <xdr:to>
      <xdr:col>59</xdr:col>
      <xdr:colOff>50800</xdr:colOff>
      <xdr:row>80</xdr:row>
      <xdr:rowOff>152400</xdr:rowOff>
    </xdr:to>
    <xdr:cxnSp macro="">
      <xdr:nvCxnSpPr>
        <xdr:cNvPr id="237" name="直線コネクタ 236">
          <a:extLst>
            <a:ext uri="{FF2B5EF4-FFF2-40B4-BE49-F238E27FC236}">
              <a16:creationId xmlns:a16="http://schemas.microsoft.com/office/drawing/2014/main" id="{9DD7E3F7-F43F-4618-969C-D31E4E787212}"/>
            </a:ext>
          </a:extLst>
        </xdr:cNvPr>
        <xdr:cNvCxnSpPr/>
      </xdr:nvCxnSpPr>
      <xdr:spPr>
        <a:xfrm>
          <a:off x="6604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80</xdr:row>
      <xdr:rowOff>10177</xdr:rowOff>
    </xdr:from>
    <xdr:ext cx="467179" cy="259045"/>
    <xdr:sp macro="" textlink="">
      <xdr:nvSpPr>
        <xdr:cNvPr id="238" name="テキスト ボックス 237">
          <a:extLst>
            <a:ext uri="{FF2B5EF4-FFF2-40B4-BE49-F238E27FC236}">
              <a16:creationId xmlns:a16="http://schemas.microsoft.com/office/drawing/2014/main" id="{1BC680E6-1695-44B3-977E-291A6C0381CD}"/>
            </a:ext>
          </a:extLst>
        </xdr:cNvPr>
        <xdr:cNvSpPr txBox="1"/>
      </xdr:nvSpPr>
      <xdr:spPr>
        <a:xfrm>
          <a:off x="6136821" y="1372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78</xdr:row>
      <xdr:rowOff>38100</xdr:rowOff>
    </xdr:from>
    <xdr:to>
      <xdr:col>59</xdr:col>
      <xdr:colOff>50800</xdr:colOff>
      <xdr:row>78</xdr:row>
      <xdr:rowOff>38100</xdr:rowOff>
    </xdr:to>
    <xdr:cxnSp macro="">
      <xdr:nvCxnSpPr>
        <xdr:cNvPr id="239" name="直線コネクタ 238">
          <a:extLst>
            <a:ext uri="{FF2B5EF4-FFF2-40B4-BE49-F238E27FC236}">
              <a16:creationId xmlns:a16="http://schemas.microsoft.com/office/drawing/2014/main" id="{73BE3F2A-54C2-400F-8D1B-36445EFBA258}"/>
            </a:ext>
          </a:extLst>
        </xdr:cNvPr>
        <xdr:cNvCxnSpPr/>
      </xdr:nvCxnSpPr>
      <xdr:spPr>
        <a:xfrm>
          <a:off x="6604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77</xdr:row>
      <xdr:rowOff>67327</xdr:rowOff>
    </xdr:from>
    <xdr:ext cx="467179" cy="259045"/>
    <xdr:sp macro="" textlink="">
      <xdr:nvSpPr>
        <xdr:cNvPr id="240" name="テキスト ボックス 239">
          <a:extLst>
            <a:ext uri="{FF2B5EF4-FFF2-40B4-BE49-F238E27FC236}">
              <a16:creationId xmlns:a16="http://schemas.microsoft.com/office/drawing/2014/main" id="{0B88571B-851D-41EF-A73D-3E54CA925222}"/>
            </a:ext>
          </a:extLst>
        </xdr:cNvPr>
        <xdr:cNvSpPr txBox="1"/>
      </xdr:nvSpPr>
      <xdr:spPr>
        <a:xfrm>
          <a:off x="6136821" y="1326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241" name="直線コネクタ 240">
          <a:extLst>
            <a:ext uri="{FF2B5EF4-FFF2-40B4-BE49-F238E27FC236}">
              <a16:creationId xmlns:a16="http://schemas.microsoft.com/office/drawing/2014/main" id="{7AE779DF-8A34-41B0-88B8-227A1CD64E13}"/>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242" name="テキスト ボックス 241">
          <a:extLst>
            <a:ext uri="{FF2B5EF4-FFF2-40B4-BE49-F238E27FC236}">
              <a16:creationId xmlns:a16="http://schemas.microsoft.com/office/drawing/2014/main" id="{5001A617-A695-4B19-9BF8-2B139B41531B}"/>
            </a:ext>
          </a:extLst>
        </xdr:cNvPr>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243" name="【福祉施設】&#10;一人当たり面積グラフ枠">
          <a:extLst>
            <a:ext uri="{FF2B5EF4-FFF2-40B4-BE49-F238E27FC236}">
              <a16:creationId xmlns:a16="http://schemas.microsoft.com/office/drawing/2014/main" id="{885314A8-69F5-4E97-8BE5-276E952F7621}"/>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33528</xdr:rowOff>
    </xdr:from>
    <xdr:to>
      <xdr:col>54</xdr:col>
      <xdr:colOff>189865</xdr:colOff>
      <xdr:row>86</xdr:row>
      <xdr:rowOff>33528</xdr:rowOff>
    </xdr:to>
    <xdr:cxnSp macro="">
      <xdr:nvCxnSpPr>
        <xdr:cNvPr id="244" name="直線コネクタ 243">
          <a:extLst>
            <a:ext uri="{FF2B5EF4-FFF2-40B4-BE49-F238E27FC236}">
              <a16:creationId xmlns:a16="http://schemas.microsoft.com/office/drawing/2014/main" id="{2C30CE6C-4856-4F96-804D-932BECACC110}"/>
            </a:ext>
          </a:extLst>
        </xdr:cNvPr>
        <xdr:cNvCxnSpPr/>
      </xdr:nvCxnSpPr>
      <xdr:spPr>
        <a:xfrm flipV="1">
          <a:off x="10476865" y="13406628"/>
          <a:ext cx="0" cy="13716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37355</xdr:rowOff>
    </xdr:from>
    <xdr:ext cx="469744" cy="259045"/>
    <xdr:sp macro="" textlink="">
      <xdr:nvSpPr>
        <xdr:cNvPr id="245" name="【福祉施設】&#10;一人当たり面積最小値テキスト">
          <a:extLst>
            <a:ext uri="{FF2B5EF4-FFF2-40B4-BE49-F238E27FC236}">
              <a16:creationId xmlns:a16="http://schemas.microsoft.com/office/drawing/2014/main" id="{34F96691-7FD6-4A33-9B45-6BF5CC673258}"/>
            </a:ext>
          </a:extLst>
        </xdr:cNvPr>
        <xdr:cNvSpPr txBox="1"/>
      </xdr:nvSpPr>
      <xdr:spPr>
        <a:xfrm>
          <a:off x="10515600" y="147820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33528</xdr:rowOff>
    </xdr:from>
    <xdr:to>
      <xdr:col>55</xdr:col>
      <xdr:colOff>88900</xdr:colOff>
      <xdr:row>86</xdr:row>
      <xdr:rowOff>33528</xdr:rowOff>
    </xdr:to>
    <xdr:cxnSp macro="">
      <xdr:nvCxnSpPr>
        <xdr:cNvPr id="246" name="直線コネクタ 245">
          <a:extLst>
            <a:ext uri="{FF2B5EF4-FFF2-40B4-BE49-F238E27FC236}">
              <a16:creationId xmlns:a16="http://schemas.microsoft.com/office/drawing/2014/main" id="{B729D689-B3F1-49B1-BEF0-8CCABBE8C0F1}"/>
            </a:ext>
          </a:extLst>
        </xdr:cNvPr>
        <xdr:cNvCxnSpPr/>
      </xdr:nvCxnSpPr>
      <xdr:spPr>
        <a:xfrm>
          <a:off x="10388600" y="147782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76</xdr:row>
      <xdr:rowOff>151655</xdr:rowOff>
    </xdr:from>
    <xdr:ext cx="469744" cy="259045"/>
    <xdr:sp macro="" textlink="">
      <xdr:nvSpPr>
        <xdr:cNvPr id="247" name="【福祉施設】&#10;一人当たり面積最大値テキスト">
          <a:extLst>
            <a:ext uri="{FF2B5EF4-FFF2-40B4-BE49-F238E27FC236}">
              <a16:creationId xmlns:a16="http://schemas.microsoft.com/office/drawing/2014/main" id="{FF172923-2192-4EF5-BE45-61B84AE8E3CB}"/>
            </a:ext>
          </a:extLst>
        </xdr:cNvPr>
        <xdr:cNvSpPr txBox="1"/>
      </xdr:nvSpPr>
      <xdr:spPr>
        <a:xfrm>
          <a:off x="10515600" y="131818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0.301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33528</xdr:rowOff>
    </xdr:from>
    <xdr:to>
      <xdr:col>55</xdr:col>
      <xdr:colOff>88900</xdr:colOff>
      <xdr:row>78</xdr:row>
      <xdr:rowOff>33528</xdr:rowOff>
    </xdr:to>
    <xdr:cxnSp macro="">
      <xdr:nvCxnSpPr>
        <xdr:cNvPr id="248" name="直線コネクタ 247">
          <a:extLst>
            <a:ext uri="{FF2B5EF4-FFF2-40B4-BE49-F238E27FC236}">
              <a16:creationId xmlns:a16="http://schemas.microsoft.com/office/drawing/2014/main" id="{19130DAF-9683-49D3-91D0-C4413825B15D}"/>
            </a:ext>
          </a:extLst>
        </xdr:cNvPr>
        <xdr:cNvCxnSpPr/>
      </xdr:nvCxnSpPr>
      <xdr:spPr>
        <a:xfrm>
          <a:off x="10388600" y="134066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83</xdr:row>
      <xdr:rowOff>91457</xdr:rowOff>
    </xdr:from>
    <xdr:ext cx="469744" cy="259045"/>
    <xdr:sp macro="" textlink="">
      <xdr:nvSpPr>
        <xdr:cNvPr id="249" name="【福祉施設】&#10;一人当たり面積平均値テキスト">
          <a:extLst>
            <a:ext uri="{FF2B5EF4-FFF2-40B4-BE49-F238E27FC236}">
              <a16:creationId xmlns:a16="http://schemas.microsoft.com/office/drawing/2014/main" id="{BF9093E7-21CB-41C6-A5FF-1D1F8A4B7A6A}"/>
            </a:ext>
          </a:extLst>
        </xdr:cNvPr>
        <xdr:cNvSpPr txBox="1"/>
      </xdr:nvSpPr>
      <xdr:spPr>
        <a:xfrm>
          <a:off x="10515600" y="1432180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83</xdr:row>
      <xdr:rowOff>113030</xdr:rowOff>
    </xdr:from>
    <xdr:to>
      <xdr:col>55</xdr:col>
      <xdr:colOff>50800</xdr:colOff>
      <xdr:row>84</xdr:row>
      <xdr:rowOff>43180</xdr:rowOff>
    </xdr:to>
    <xdr:sp macro="" textlink="">
      <xdr:nvSpPr>
        <xdr:cNvPr id="250" name="フローチャート: 判断 249">
          <a:extLst>
            <a:ext uri="{FF2B5EF4-FFF2-40B4-BE49-F238E27FC236}">
              <a16:creationId xmlns:a16="http://schemas.microsoft.com/office/drawing/2014/main" id="{FACD8134-06F2-4A74-92C2-455858935073}"/>
            </a:ext>
          </a:extLst>
        </xdr:cNvPr>
        <xdr:cNvSpPr/>
      </xdr:nvSpPr>
      <xdr:spPr>
        <a:xfrm>
          <a:off x="10426700" y="14343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83</xdr:row>
      <xdr:rowOff>99313</xdr:rowOff>
    </xdr:from>
    <xdr:to>
      <xdr:col>50</xdr:col>
      <xdr:colOff>165100</xdr:colOff>
      <xdr:row>84</xdr:row>
      <xdr:rowOff>29463</xdr:rowOff>
    </xdr:to>
    <xdr:sp macro="" textlink="">
      <xdr:nvSpPr>
        <xdr:cNvPr id="251" name="フローチャート: 判断 250">
          <a:extLst>
            <a:ext uri="{FF2B5EF4-FFF2-40B4-BE49-F238E27FC236}">
              <a16:creationId xmlns:a16="http://schemas.microsoft.com/office/drawing/2014/main" id="{422DA9B9-705B-4FF3-A945-3DDE04837070}"/>
            </a:ext>
          </a:extLst>
        </xdr:cNvPr>
        <xdr:cNvSpPr/>
      </xdr:nvSpPr>
      <xdr:spPr>
        <a:xfrm>
          <a:off x="9588500" y="143296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83</xdr:row>
      <xdr:rowOff>126746</xdr:rowOff>
    </xdr:from>
    <xdr:to>
      <xdr:col>46</xdr:col>
      <xdr:colOff>38100</xdr:colOff>
      <xdr:row>84</xdr:row>
      <xdr:rowOff>56896</xdr:rowOff>
    </xdr:to>
    <xdr:sp macro="" textlink="">
      <xdr:nvSpPr>
        <xdr:cNvPr id="252" name="フローチャート: 判断 251">
          <a:extLst>
            <a:ext uri="{FF2B5EF4-FFF2-40B4-BE49-F238E27FC236}">
              <a16:creationId xmlns:a16="http://schemas.microsoft.com/office/drawing/2014/main" id="{51068C15-86CD-4197-9F8C-0A9CD272BDEF}"/>
            </a:ext>
          </a:extLst>
        </xdr:cNvPr>
        <xdr:cNvSpPr/>
      </xdr:nvSpPr>
      <xdr:spPr>
        <a:xfrm>
          <a:off x="8699500" y="143570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83</xdr:row>
      <xdr:rowOff>113030</xdr:rowOff>
    </xdr:from>
    <xdr:to>
      <xdr:col>41</xdr:col>
      <xdr:colOff>101600</xdr:colOff>
      <xdr:row>84</xdr:row>
      <xdr:rowOff>43180</xdr:rowOff>
    </xdr:to>
    <xdr:sp macro="" textlink="">
      <xdr:nvSpPr>
        <xdr:cNvPr id="253" name="フローチャート: 判断 252">
          <a:extLst>
            <a:ext uri="{FF2B5EF4-FFF2-40B4-BE49-F238E27FC236}">
              <a16:creationId xmlns:a16="http://schemas.microsoft.com/office/drawing/2014/main" id="{11A96148-5AC2-446A-B4E2-88C6B496613F}"/>
            </a:ext>
          </a:extLst>
        </xdr:cNvPr>
        <xdr:cNvSpPr/>
      </xdr:nvSpPr>
      <xdr:spPr>
        <a:xfrm>
          <a:off x="7810500" y="14343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83</xdr:row>
      <xdr:rowOff>103887</xdr:rowOff>
    </xdr:from>
    <xdr:to>
      <xdr:col>36</xdr:col>
      <xdr:colOff>165100</xdr:colOff>
      <xdr:row>84</xdr:row>
      <xdr:rowOff>34037</xdr:rowOff>
    </xdr:to>
    <xdr:sp macro="" textlink="">
      <xdr:nvSpPr>
        <xdr:cNvPr id="254" name="フローチャート: 判断 253">
          <a:extLst>
            <a:ext uri="{FF2B5EF4-FFF2-40B4-BE49-F238E27FC236}">
              <a16:creationId xmlns:a16="http://schemas.microsoft.com/office/drawing/2014/main" id="{87D00321-7B64-4508-9857-33ECF2E70283}"/>
            </a:ext>
          </a:extLst>
        </xdr:cNvPr>
        <xdr:cNvSpPr/>
      </xdr:nvSpPr>
      <xdr:spPr>
        <a:xfrm>
          <a:off x="6921500" y="143342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255" name="テキスト ボックス 254">
          <a:extLst>
            <a:ext uri="{FF2B5EF4-FFF2-40B4-BE49-F238E27FC236}">
              <a16:creationId xmlns:a16="http://schemas.microsoft.com/office/drawing/2014/main" id="{A638F2A2-893A-40BD-864A-DF75A8934346}"/>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256" name="テキスト ボックス 255">
          <a:extLst>
            <a:ext uri="{FF2B5EF4-FFF2-40B4-BE49-F238E27FC236}">
              <a16:creationId xmlns:a16="http://schemas.microsoft.com/office/drawing/2014/main" id="{727D26F4-CF71-4439-9A96-0CEBA9549F0C}"/>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257" name="テキスト ボックス 256">
          <a:extLst>
            <a:ext uri="{FF2B5EF4-FFF2-40B4-BE49-F238E27FC236}">
              <a16:creationId xmlns:a16="http://schemas.microsoft.com/office/drawing/2014/main" id="{4FD65BAB-CE75-4931-9039-E6E3FE117270}"/>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258" name="テキスト ボックス 257">
          <a:extLst>
            <a:ext uri="{FF2B5EF4-FFF2-40B4-BE49-F238E27FC236}">
              <a16:creationId xmlns:a16="http://schemas.microsoft.com/office/drawing/2014/main" id="{43FD585A-6C4B-4F29-9328-73E1E529F187}"/>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259" name="テキスト ボックス 258">
          <a:extLst>
            <a:ext uri="{FF2B5EF4-FFF2-40B4-BE49-F238E27FC236}">
              <a16:creationId xmlns:a16="http://schemas.microsoft.com/office/drawing/2014/main" id="{5544A880-7737-43BF-B826-C1EE79DEBAB7}"/>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154178</xdr:rowOff>
    </xdr:from>
    <xdr:to>
      <xdr:col>55</xdr:col>
      <xdr:colOff>50800</xdr:colOff>
      <xdr:row>78</xdr:row>
      <xdr:rowOff>84328</xdr:rowOff>
    </xdr:to>
    <xdr:sp macro="" textlink="">
      <xdr:nvSpPr>
        <xdr:cNvPr id="260" name="楕円 259">
          <a:extLst>
            <a:ext uri="{FF2B5EF4-FFF2-40B4-BE49-F238E27FC236}">
              <a16:creationId xmlns:a16="http://schemas.microsoft.com/office/drawing/2014/main" id="{3AE7E4FF-0AEA-4186-86AE-FE08A4A49BBA}"/>
            </a:ext>
          </a:extLst>
        </xdr:cNvPr>
        <xdr:cNvSpPr/>
      </xdr:nvSpPr>
      <xdr:spPr>
        <a:xfrm>
          <a:off x="10426700" y="133558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77</xdr:row>
      <xdr:rowOff>107205</xdr:rowOff>
    </xdr:from>
    <xdr:ext cx="469744" cy="259045"/>
    <xdr:sp macro="" textlink="">
      <xdr:nvSpPr>
        <xdr:cNvPr id="261" name="【福祉施設】&#10;一人当たり面積該当値テキスト">
          <a:extLst>
            <a:ext uri="{FF2B5EF4-FFF2-40B4-BE49-F238E27FC236}">
              <a16:creationId xmlns:a16="http://schemas.microsoft.com/office/drawing/2014/main" id="{775FE046-B9CB-4312-A196-0AA216620CEE}"/>
            </a:ext>
          </a:extLst>
        </xdr:cNvPr>
        <xdr:cNvSpPr txBox="1"/>
      </xdr:nvSpPr>
      <xdr:spPr>
        <a:xfrm>
          <a:off x="10515600" y="133088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77</xdr:row>
      <xdr:rowOff>163322</xdr:rowOff>
    </xdr:from>
    <xdr:to>
      <xdr:col>50</xdr:col>
      <xdr:colOff>165100</xdr:colOff>
      <xdr:row>78</xdr:row>
      <xdr:rowOff>93472</xdr:rowOff>
    </xdr:to>
    <xdr:sp macro="" textlink="">
      <xdr:nvSpPr>
        <xdr:cNvPr id="262" name="楕円 261">
          <a:extLst>
            <a:ext uri="{FF2B5EF4-FFF2-40B4-BE49-F238E27FC236}">
              <a16:creationId xmlns:a16="http://schemas.microsoft.com/office/drawing/2014/main" id="{155885FD-AAB2-4662-84ED-577F0DFADD69}"/>
            </a:ext>
          </a:extLst>
        </xdr:cNvPr>
        <xdr:cNvSpPr/>
      </xdr:nvSpPr>
      <xdr:spPr>
        <a:xfrm>
          <a:off x="9588500" y="133649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78</xdr:row>
      <xdr:rowOff>33528</xdr:rowOff>
    </xdr:from>
    <xdr:to>
      <xdr:col>55</xdr:col>
      <xdr:colOff>0</xdr:colOff>
      <xdr:row>78</xdr:row>
      <xdr:rowOff>42672</xdr:rowOff>
    </xdr:to>
    <xdr:cxnSp macro="">
      <xdr:nvCxnSpPr>
        <xdr:cNvPr id="263" name="直線コネクタ 262">
          <a:extLst>
            <a:ext uri="{FF2B5EF4-FFF2-40B4-BE49-F238E27FC236}">
              <a16:creationId xmlns:a16="http://schemas.microsoft.com/office/drawing/2014/main" id="{5354AC88-C14C-46A9-A38C-D11E870B125F}"/>
            </a:ext>
          </a:extLst>
        </xdr:cNvPr>
        <xdr:cNvCxnSpPr/>
      </xdr:nvCxnSpPr>
      <xdr:spPr>
        <a:xfrm flipV="1">
          <a:off x="9639300" y="13406628"/>
          <a:ext cx="8382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1015</xdr:rowOff>
    </xdr:from>
    <xdr:to>
      <xdr:col>46</xdr:col>
      <xdr:colOff>38100</xdr:colOff>
      <xdr:row>78</xdr:row>
      <xdr:rowOff>102615</xdr:rowOff>
    </xdr:to>
    <xdr:sp macro="" textlink="">
      <xdr:nvSpPr>
        <xdr:cNvPr id="264" name="楕円 263">
          <a:extLst>
            <a:ext uri="{FF2B5EF4-FFF2-40B4-BE49-F238E27FC236}">
              <a16:creationId xmlns:a16="http://schemas.microsoft.com/office/drawing/2014/main" id="{43F5AA74-A392-4D40-9F6B-BE73493FC811}"/>
            </a:ext>
          </a:extLst>
        </xdr:cNvPr>
        <xdr:cNvSpPr/>
      </xdr:nvSpPr>
      <xdr:spPr>
        <a:xfrm>
          <a:off x="8699500" y="133741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42672</xdr:rowOff>
    </xdr:from>
    <xdr:to>
      <xdr:col>50</xdr:col>
      <xdr:colOff>114300</xdr:colOff>
      <xdr:row>78</xdr:row>
      <xdr:rowOff>51815</xdr:rowOff>
    </xdr:to>
    <xdr:cxnSp macro="">
      <xdr:nvCxnSpPr>
        <xdr:cNvPr id="265" name="直線コネクタ 264">
          <a:extLst>
            <a:ext uri="{FF2B5EF4-FFF2-40B4-BE49-F238E27FC236}">
              <a16:creationId xmlns:a16="http://schemas.microsoft.com/office/drawing/2014/main" id="{14CDB228-70CA-4568-ADDD-83C75DE7675B}"/>
            </a:ext>
          </a:extLst>
        </xdr:cNvPr>
        <xdr:cNvCxnSpPr/>
      </xdr:nvCxnSpPr>
      <xdr:spPr>
        <a:xfrm flipV="1">
          <a:off x="8750300" y="13415772"/>
          <a:ext cx="889000" cy="91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10161</xdr:rowOff>
    </xdr:from>
    <xdr:to>
      <xdr:col>41</xdr:col>
      <xdr:colOff>101600</xdr:colOff>
      <xdr:row>78</xdr:row>
      <xdr:rowOff>111761</xdr:rowOff>
    </xdr:to>
    <xdr:sp macro="" textlink="">
      <xdr:nvSpPr>
        <xdr:cNvPr id="266" name="楕円 265">
          <a:extLst>
            <a:ext uri="{FF2B5EF4-FFF2-40B4-BE49-F238E27FC236}">
              <a16:creationId xmlns:a16="http://schemas.microsoft.com/office/drawing/2014/main" id="{4F104E5F-0146-4A12-AE61-8ABD665BD879}"/>
            </a:ext>
          </a:extLst>
        </xdr:cNvPr>
        <xdr:cNvSpPr/>
      </xdr:nvSpPr>
      <xdr:spPr>
        <a:xfrm>
          <a:off x="7810500" y="133832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78</xdr:row>
      <xdr:rowOff>51815</xdr:rowOff>
    </xdr:from>
    <xdr:to>
      <xdr:col>45</xdr:col>
      <xdr:colOff>177800</xdr:colOff>
      <xdr:row>78</xdr:row>
      <xdr:rowOff>60961</xdr:rowOff>
    </xdr:to>
    <xdr:cxnSp macro="">
      <xdr:nvCxnSpPr>
        <xdr:cNvPr id="267" name="直線コネクタ 266">
          <a:extLst>
            <a:ext uri="{FF2B5EF4-FFF2-40B4-BE49-F238E27FC236}">
              <a16:creationId xmlns:a16="http://schemas.microsoft.com/office/drawing/2014/main" id="{74B6308C-83DD-485D-A23C-F9BBE1E093A3}"/>
            </a:ext>
          </a:extLst>
        </xdr:cNvPr>
        <xdr:cNvCxnSpPr/>
      </xdr:nvCxnSpPr>
      <xdr:spPr>
        <a:xfrm flipV="1">
          <a:off x="7861300" y="13424915"/>
          <a:ext cx="889000" cy="91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78</xdr:row>
      <xdr:rowOff>23876</xdr:rowOff>
    </xdr:from>
    <xdr:to>
      <xdr:col>36</xdr:col>
      <xdr:colOff>165100</xdr:colOff>
      <xdr:row>78</xdr:row>
      <xdr:rowOff>125476</xdr:rowOff>
    </xdr:to>
    <xdr:sp macro="" textlink="">
      <xdr:nvSpPr>
        <xdr:cNvPr id="268" name="楕円 267">
          <a:extLst>
            <a:ext uri="{FF2B5EF4-FFF2-40B4-BE49-F238E27FC236}">
              <a16:creationId xmlns:a16="http://schemas.microsoft.com/office/drawing/2014/main" id="{EB6B6C25-0C06-48B2-827E-1AC7384F6A8C}"/>
            </a:ext>
          </a:extLst>
        </xdr:cNvPr>
        <xdr:cNvSpPr/>
      </xdr:nvSpPr>
      <xdr:spPr>
        <a:xfrm>
          <a:off x="6921500" y="133969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78</xdr:row>
      <xdr:rowOff>60961</xdr:rowOff>
    </xdr:from>
    <xdr:to>
      <xdr:col>41</xdr:col>
      <xdr:colOff>50800</xdr:colOff>
      <xdr:row>78</xdr:row>
      <xdr:rowOff>74676</xdr:rowOff>
    </xdr:to>
    <xdr:cxnSp macro="">
      <xdr:nvCxnSpPr>
        <xdr:cNvPr id="269" name="直線コネクタ 268">
          <a:extLst>
            <a:ext uri="{FF2B5EF4-FFF2-40B4-BE49-F238E27FC236}">
              <a16:creationId xmlns:a16="http://schemas.microsoft.com/office/drawing/2014/main" id="{9AEA5542-55EB-4B7B-A4B8-7FE583B1E9EB}"/>
            </a:ext>
          </a:extLst>
        </xdr:cNvPr>
        <xdr:cNvCxnSpPr/>
      </xdr:nvCxnSpPr>
      <xdr:spPr>
        <a:xfrm flipV="1">
          <a:off x="6972300" y="13434061"/>
          <a:ext cx="889000" cy="137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84</xdr:row>
      <xdr:rowOff>20590</xdr:rowOff>
    </xdr:from>
    <xdr:ext cx="469744" cy="259045"/>
    <xdr:sp macro="" textlink="">
      <xdr:nvSpPr>
        <xdr:cNvPr id="270" name="n_1aveValue【福祉施設】&#10;一人当たり面積">
          <a:extLst>
            <a:ext uri="{FF2B5EF4-FFF2-40B4-BE49-F238E27FC236}">
              <a16:creationId xmlns:a16="http://schemas.microsoft.com/office/drawing/2014/main" id="{9C1BEE25-2537-4811-99BF-DA4BBE706331}"/>
            </a:ext>
          </a:extLst>
        </xdr:cNvPr>
        <xdr:cNvSpPr txBox="1"/>
      </xdr:nvSpPr>
      <xdr:spPr>
        <a:xfrm>
          <a:off x="9391727" y="144223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84</xdr:row>
      <xdr:rowOff>48023</xdr:rowOff>
    </xdr:from>
    <xdr:ext cx="469744" cy="259045"/>
    <xdr:sp macro="" textlink="">
      <xdr:nvSpPr>
        <xdr:cNvPr id="271" name="n_2aveValue【福祉施設】&#10;一人当たり面積">
          <a:extLst>
            <a:ext uri="{FF2B5EF4-FFF2-40B4-BE49-F238E27FC236}">
              <a16:creationId xmlns:a16="http://schemas.microsoft.com/office/drawing/2014/main" id="{F4332A49-970C-4F23-9185-34AF4CB112C4}"/>
            </a:ext>
          </a:extLst>
        </xdr:cNvPr>
        <xdr:cNvSpPr txBox="1"/>
      </xdr:nvSpPr>
      <xdr:spPr>
        <a:xfrm>
          <a:off x="8515427" y="144498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84</xdr:row>
      <xdr:rowOff>34307</xdr:rowOff>
    </xdr:from>
    <xdr:ext cx="469744" cy="259045"/>
    <xdr:sp macro="" textlink="">
      <xdr:nvSpPr>
        <xdr:cNvPr id="272" name="n_3aveValue【福祉施設】&#10;一人当たり面積">
          <a:extLst>
            <a:ext uri="{FF2B5EF4-FFF2-40B4-BE49-F238E27FC236}">
              <a16:creationId xmlns:a16="http://schemas.microsoft.com/office/drawing/2014/main" id="{4F3EC69B-2E74-447E-BDC7-706D457B7711}"/>
            </a:ext>
          </a:extLst>
        </xdr:cNvPr>
        <xdr:cNvSpPr txBox="1"/>
      </xdr:nvSpPr>
      <xdr:spPr>
        <a:xfrm>
          <a:off x="7626427" y="144361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84</xdr:row>
      <xdr:rowOff>25164</xdr:rowOff>
    </xdr:from>
    <xdr:ext cx="469744" cy="259045"/>
    <xdr:sp macro="" textlink="">
      <xdr:nvSpPr>
        <xdr:cNvPr id="273" name="n_4aveValue【福祉施設】&#10;一人当たり面積">
          <a:extLst>
            <a:ext uri="{FF2B5EF4-FFF2-40B4-BE49-F238E27FC236}">
              <a16:creationId xmlns:a16="http://schemas.microsoft.com/office/drawing/2014/main" id="{9999BAB3-EAA2-484D-AE87-A5BF52D31300}"/>
            </a:ext>
          </a:extLst>
        </xdr:cNvPr>
        <xdr:cNvSpPr txBox="1"/>
      </xdr:nvSpPr>
      <xdr:spPr>
        <a:xfrm>
          <a:off x="6737427" y="144269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76</xdr:row>
      <xdr:rowOff>109999</xdr:rowOff>
    </xdr:from>
    <xdr:ext cx="469744" cy="259045"/>
    <xdr:sp macro="" textlink="">
      <xdr:nvSpPr>
        <xdr:cNvPr id="274" name="n_1mainValue【福祉施設】&#10;一人当たり面積">
          <a:extLst>
            <a:ext uri="{FF2B5EF4-FFF2-40B4-BE49-F238E27FC236}">
              <a16:creationId xmlns:a16="http://schemas.microsoft.com/office/drawing/2014/main" id="{26530255-E278-4D68-B7C4-87F2BA5268E8}"/>
            </a:ext>
          </a:extLst>
        </xdr:cNvPr>
        <xdr:cNvSpPr txBox="1"/>
      </xdr:nvSpPr>
      <xdr:spPr>
        <a:xfrm>
          <a:off x="9391727" y="131401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76</xdr:row>
      <xdr:rowOff>119142</xdr:rowOff>
    </xdr:from>
    <xdr:ext cx="469744" cy="259045"/>
    <xdr:sp macro="" textlink="">
      <xdr:nvSpPr>
        <xdr:cNvPr id="275" name="n_2mainValue【福祉施設】&#10;一人当たり面積">
          <a:extLst>
            <a:ext uri="{FF2B5EF4-FFF2-40B4-BE49-F238E27FC236}">
              <a16:creationId xmlns:a16="http://schemas.microsoft.com/office/drawing/2014/main" id="{1663D07D-453C-4DB0-85E9-59451237D1FD}"/>
            </a:ext>
          </a:extLst>
        </xdr:cNvPr>
        <xdr:cNvSpPr txBox="1"/>
      </xdr:nvSpPr>
      <xdr:spPr>
        <a:xfrm>
          <a:off x="8515427" y="131493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76</xdr:row>
      <xdr:rowOff>128288</xdr:rowOff>
    </xdr:from>
    <xdr:ext cx="469744" cy="259045"/>
    <xdr:sp macro="" textlink="">
      <xdr:nvSpPr>
        <xdr:cNvPr id="276" name="n_3mainValue【福祉施設】&#10;一人当たり面積">
          <a:extLst>
            <a:ext uri="{FF2B5EF4-FFF2-40B4-BE49-F238E27FC236}">
              <a16:creationId xmlns:a16="http://schemas.microsoft.com/office/drawing/2014/main" id="{4651F8F2-19D7-4DAD-B678-C28CAB0C5B56}"/>
            </a:ext>
          </a:extLst>
        </xdr:cNvPr>
        <xdr:cNvSpPr txBox="1"/>
      </xdr:nvSpPr>
      <xdr:spPr>
        <a:xfrm>
          <a:off x="7626427" y="131584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76</xdr:row>
      <xdr:rowOff>142003</xdr:rowOff>
    </xdr:from>
    <xdr:ext cx="469744" cy="259045"/>
    <xdr:sp macro="" textlink="">
      <xdr:nvSpPr>
        <xdr:cNvPr id="277" name="n_4mainValue【福祉施設】&#10;一人当たり面積">
          <a:extLst>
            <a:ext uri="{FF2B5EF4-FFF2-40B4-BE49-F238E27FC236}">
              <a16:creationId xmlns:a16="http://schemas.microsoft.com/office/drawing/2014/main" id="{13B034C3-F5C2-4D73-B66F-2F89FE7FDEBF}"/>
            </a:ext>
          </a:extLst>
        </xdr:cNvPr>
        <xdr:cNvSpPr txBox="1"/>
      </xdr:nvSpPr>
      <xdr:spPr>
        <a:xfrm>
          <a:off x="6737427" y="131722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278" name="正方形/長方形 277">
          <a:extLst>
            <a:ext uri="{FF2B5EF4-FFF2-40B4-BE49-F238E27FC236}">
              <a16:creationId xmlns:a16="http://schemas.microsoft.com/office/drawing/2014/main" id="{7D8D06E3-07E7-4370-B8D1-F26FCFD4B212}"/>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279" name="正方形/長方形 278">
          <a:extLst>
            <a:ext uri="{FF2B5EF4-FFF2-40B4-BE49-F238E27FC236}">
              <a16:creationId xmlns:a16="http://schemas.microsoft.com/office/drawing/2014/main" id="{6652BC1E-3D50-49BB-A13B-9D141E76F013}"/>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280" name="正方形/長方形 279">
          <a:extLst>
            <a:ext uri="{FF2B5EF4-FFF2-40B4-BE49-F238E27FC236}">
              <a16:creationId xmlns:a16="http://schemas.microsoft.com/office/drawing/2014/main" id="{D18C102D-DE98-494C-A0E7-CED55C019218}"/>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281" name="正方形/長方形 280">
          <a:extLst>
            <a:ext uri="{FF2B5EF4-FFF2-40B4-BE49-F238E27FC236}">
              <a16:creationId xmlns:a16="http://schemas.microsoft.com/office/drawing/2014/main" id="{3EC41F0F-2F8A-45F3-8F3F-64151F414615}"/>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282" name="正方形/長方形 281">
          <a:extLst>
            <a:ext uri="{FF2B5EF4-FFF2-40B4-BE49-F238E27FC236}">
              <a16:creationId xmlns:a16="http://schemas.microsoft.com/office/drawing/2014/main" id="{59E98224-AB31-4525-968D-01DA952373B5}"/>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283" name="正方形/長方形 282">
          <a:extLst>
            <a:ext uri="{FF2B5EF4-FFF2-40B4-BE49-F238E27FC236}">
              <a16:creationId xmlns:a16="http://schemas.microsoft.com/office/drawing/2014/main" id="{699E3DAD-2FA8-49C0-B973-E404ED50C5FF}"/>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284" name="正方形/長方形 283">
          <a:extLst>
            <a:ext uri="{FF2B5EF4-FFF2-40B4-BE49-F238E27FC236}">
              <a16:creationId xmlns:a16="http://schemas.microsoft.com/office/drawing/2014/main" id="{AEFEA509-B9A4-488B-99DB-53DB71F608E3}"/>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285" name="正方形/長方形 284">
          <a:extLst>
            <a:ext uri="{FF2B5EF4-FFF2-40B4-BE49-F238E27FC236}">
              <a16:creationId xmlns:a16="http://schemas.microsoft.com/office/drawing/2014/main" id="{B64EA105-D521-499C-AFAB-1205262AFF9A}"/>
            </a:ext>
          </a:extLst>
        </xdr:cNvPr>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286" name="テキスト ボックス 285">
          <a:extLst>
            <a:ext uri="{FF2B5EF4-FFF2-40B4-BE49-F238E27FC236}">
              <a16:creationId xmlns:a16="http://schemas.microsoft.com/office/drawing/2014/main" id="{70805258-90B1-4028-8ADF-1C9F2A04E1B9}"/>
            </a:ext>
          </a:extLst>
        </xdr:cNvPr>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287" name="直線コネクタ 286">
          <a:extLst>
            <a:ext uri="{FF2B5EF4-FFF2-40B4-BE49-F238E27FC236}">
              <a16:creationId xmlns:a16="http://schemas.microsoft.com/office/drawing/2014/main" id="{51E0BE2B-29AB-42F6-8EC5-5A5F587C19E9}"/>
            </a:ext>
          </a:extLst>
        </xdr:cNvPr>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110</xdr:row>
      <xdr:rowOff>48277</xdr:rowOff>
    </xdr:from>
    <xdr:ext cx="467179" cy="259045"/>
    <xdr:sp macro="" textlink="">
      <xdr:nvSpPr>
        <xdr:cNvPr id="288" name="テキスト ボックス 287">
          <a:extLst>
            <a:ext uri="{FF2B5EF4-FFF2-40B4-BE49-F238E27FC236}">
              <a16:creationId xmlns:a16="http://schemas.microsoft.com/office/drawing/2014/main" id="{BFB429A8-67F3-4FB4-925E-01BD6D98EE56}"/>
            </a:ext>
          </a:extLst>
        </xdr:cNvPr>
        <xdr:cNvSpPr txBox="1"/>
      </xdr:nvSpPr>
      <xdr:spPr>
        <a:xfrm>
          <a:off x="294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109</xdr:row>
      <xdr:rowOff>35379</xdr:rowOff>
    </xdr:from>
    <xdr:to>
      <xdr:col>28</xdr:col>
      <xdr:colOff>114300</xdr:colOff>
      <xdr:row>109</xdr:row>
      <xdr:rowOff>35379</xdr:rowOff>
    </xdr:to>
    <xdr:cxnSp macro="">
      <xdr:nvCxnSpPr>
        <xdr:cNvPr id="289" name="直線コネクタ 288">
          <a:extLst>
            <a:ext uri="{FF2B5EF4-FFF2-40B4-BE49-F238E27FC236}">
              <a16:creationId xmlns:a16="http://schemas.microsoft.com/office/drawing/2014/main" id="{E681DF1E-37AA-48E5-BD73-A26FAAA42393}"/>
            </a:ext>
          </a:extLst>
        </xdr:cNvPr>
        <xdr:cNvCxnSpPr/>
      </xdr:nvCxnSpPr>
      <xdr:spPr>
        <a:xfrm>
          <a:off x="762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108</xdr:row>
      <xdr:rowOff>64606</xdr:rowOff>
    </xdr:from>
    <xdr:ext cx="467179" cy="259045"/>
    <xdr:sp macro="" textlink="">
      <xdr:nvSpPr>
        <xdr:cNvPr id="290" name="テキスト ボックス 289">
          <a:extLst>
            <a:ext uri="{FF2B5EF4-FFF2-40B4-BE49-F238E27FC236}">
              <a16:creationId xmlns:a16="http://schemas.microsoft.com/office/drawing/2014/main" id="{73A0313A-C310-400E-BC4B-4910B4696169}"/>
            </a:ext>
          </a:extLst>
        </xdr:cNvPr>
        <xdr:cNvSpPr txBox="1"/>
      </xdr:nvSpPr>
      <xdr:spPr>
        <a:xfrm>
          <a:off x="294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107</xdr:row>
      <xdr:rowOff>51707</xdr:rowOff>
    </xdr:from>
    <xdr:to>
      <xdr:col>28</xdr:col>
      <xdr:colOff>114300</xdr:colOff>
      <xdr:row>107</xdr:row>
      <xdr:rowOff>51707</xdr:rowOff>
    </xdr:to>
    <xdr:cxnSp macro="">
      <xdr:nvCxnSpPr>
        <xdr:cNvPr id="291" name="直線コネクタ 290">
          <a:extLst>
            <a:ext uri="{FF2B5EF4-FFF2-40B4-BE49-F238E27FC236}">
              <a16:creationId xmlns:a16="http://schemas.microsoft.com/office/drawing/2014/main" id="{4527BE3D-87FE-4C43-A0AB-7A7BE55F1285}"/>
            </a:ext>
          </a:extLst>
        </xdr:cNvPr>
        <xdr:cNvCxnSpPr/>
      </xdr:nvCxnSpPr>
      <xdr:spPr>
        <a:xfrm>
          <a:off x="762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106</xdr:row>
      <xdr:rowOff>80934</xdr:rowOff>
    </xdr:from>
    <xdr:ext cx="403059" cy="259045"/>
    <xdr:sp macro="" textlink="">
      <xdr:nvSpPr>
        <xdr:cNvPr id="292" name="テキスト ボックス 291">
          <a:extLst>
            <a:ext uri="{FF2B5EF4-FFF2-40B4-BE49-F238E27FC236}">
              <a16:creationId xmlns:a16="http://schemas.microsoft.com/office/drawing/2014/main" id="{BBE6ECE6-9754-4EEF-9432-EDE9D91E0214}"/>
            </a:ext>
          </a:extLst>
        </xdr:cNvPr>
        <xdr:cNvSpPr txBox="1"/>
      </xdr:nvSpPr>
      <xdr:spPr>
        <a:xfrm>
          <a:off x="358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105</xdr:row>
      <xdr:rowOff>68036</xdr:rowOff>
    </xdr:from>
    <xdr:to>
      <xdr:col>28</xdr:col>
      <xdr:colOff>114300</xdr:colOff>
      <xdr:row>105</xdr:row>
      <xdr:rowOff>68036</xdr:rowOff>
    </xdr:to>
    <xdr:cxnSp macro="">
      <xdr:nvCxnSpPr>
        <xdr:cNvPr id="293" name="直線コネクタ 292">
          <a:extLst>
            <a:ext uri="{FF2B5EF4-FFF2-40B4-BE49-F238E27FC236}">
              <a16:creationId xmlns:a16="http://schemas.microsoft.com/office/drawing/2014/main" id="{A042F6D7-FEFA-472D-B1E6-F78A062A6AA5}"/>
            </a:ext>
          </a:extLst>
        </xdr:cNvPr>
        <xdr:cNvCxnSpPr/>
      </xdr:nvCxnSpPr>
      <xdr:spPr>
        <a:xfrm>
          <a:off x="762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104</xdr:row>
      <xdr:rowOff>97263</xdr:rowOff>
    </xdr:from>
    <xdr:ext cx="403059" cy="259045"/>
    <xdr:sp macro="" textlink="">
      <xdr:nvSpPr>
        <xdr:cNvPr id="294" name="テキスト ボックス 293">
          <a:extLst>
            <a:ext uri="{FF2B5EF4-FFF2-40B4-BE49-F238E27FC236}">
              <a16:creationId xmlns:a16="http://schemas.microsoft.com/office/drawing/2014/main" id="{10027E2F-057F-41B8-AD39-95FC663EC17C}"/>
            </a:ext>
          </a:extLst>
        </xdr:cNvPr>
        <xdr:cNvSpPr txBox="1"/>
      </xdr:nvSpPr>
      <xdr:spPr>
        <a:xfrm>
          <a:off x="358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84364</xdr:rowOff>
    </xdr:from>
    <xdr:to>
      <xdr:col>28</xdr:col>
      <xdr:colOff>114300</xdr:colOff>
      <xdr:row>103</xdr:row>
      <xdr:rowOff>84364</xdr:rowOff>
    </xdr:to>
    <xdr:cxnSp macro="">
      <xdr:nvCxnSpPr>
        <xdr:cNvPr id="295" name="直線コネクタ 294">
          <a:extLst>
            <a:ext uri="{FF2B5EF4-FFF2-40B4-BE49-F238E27FC236}">
              <a16:creationId xmlns:a16="http://schemas.microsoft.com/office/drawing/2014/main" id="{FC6416A3-CD27-4725-A092-3DE1545213E8}"/>
            </a:ext>
          </a:extLst>
        </xdr:cNvPr>
        <xdr:cNvCxnSpPr/>
      </xdr:nvCxnSpPr>
      <xdr:spPr>
        <a:xfrm>
          <a:off x="762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102</xdr:row>
      <xdr:rowOff>113591</xdr:rowOff>
    </xdr:from>
    <xdr:ext cx="403059" cy="259045"/>
    <xdr:sp macro="" textlink="">
      <xdr:nvSpPr>
        <xdr:cNvPr id="296" name="テキスト ボックス 295">
          <a:extLst>
            <a:ext uri="{FF2B5EF4-FFF2-40B4-BE49-F238E27FC236}">
              <a16:creationId xmlns:a16="http://schemas.microsoft.com/office/drawing/2014/main" id="{CD4A5D04-52A9-4D79-B634-D71F5A9EE451}"/>
            </a:ext>
          </a:extLst>
        </xdr:cNvPr>
        <xdr:cNvSpPr txBox="1"/>
      </xdr:nvSpPr>
      <xdr:spPr>
        <a:xfrm>
          <a:off x="358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100693</xdr:rowOff>
    </xdr:from>
    <xdr:to>
      <xdr:col>28</xdr:col>
      <xdr:colOff>114300</xdr:colOff>
      <xdr:row>101</xdr:row>
      <xdr:rowOff>100693</xdr:rowOff>
    </xdr:to>
    <xdr:cxnSp macro="">
      <xdr:nvCxnSpPr>
        <xdr:cNvPr id="297" name="直線コネクタ 296">
          <a:extLst>
            <a:ext uri="{FF2B5EF4-FFF2-40B4-BE49-F238E27FC236}">
              <a16:creationId xmlns:a16="http://schemas.microsoft.com/office/drawing/2014/main" id="{DF6BF9AE-AA21-4A1D-A14D-4C7B08012626}"/>
            </a:ext>
          </a:extLst>
        </xdr:cNvPr>
        <xdr:cNvCxnSpPr/>
      </xdr:nvCxnSpPr>
      <xdr:spPr>
        <a:xfrm>
          <a:off x="762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100</xdr:row>
      <xdr:rowOff>129920</xdr:rowOff>
    </xdr:from>
    <xdr:ext cx="403059" cy="259045"/>
    <xdr:sp macro="" textlink="">
      <xdr:nvSpPr>
        <xdr:cNvPr id="298" name="テキスト ボックス 297">
          <a:extLst>
            <a:ext uri="{FF2B5EF4-FFF2-40B4-BE49-F238E27FC236}">
              <a16:creationId xmlns:a16="http://schemas.microsoft.com/office/drawing/2014/main" id="{65FA2298-71D3-4BF1-9005-8E0D35E3C05D}"/>
            </a:ext>
          </a:extLst>
        </xdr:cNvPr>
        <xdr:cNvSpPr txBox="1"/>
      </xdr:nvSpPr>
      <xdr:spPr>
        <a:xfrm>
          <a:off x="358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117021</xdr:rowOff>
    </xdr:from>
    <xdr:to>
      <xdr:col>28</xdr:col>
      <xdr:colOff>114300</xdr:colOff>
      <xdr:row>99</xdr:row>
      <xdr:rowOff>117021</xdr:rowOff>
    </xdr:to>
    <xdr:cxnSp macro="">
      <xdr:nvCxnSpPr>
        <xdr:cNvPr id="299" name="直線コネクタ 298">
          <a:extLst>
            <a:ext uri="{FF2B5EF4-FFF2-40B4-BE49-F238E27FC236}">
              <a16:creationId xmlns:a16="http://schemas.microsoft.com/office/drawing/2014/main" id="{59698B02-B67A-42AC-809B-FBEAA2E3F044}"/>
            </a:ext>
          </a:extLst>
        </xdr:cNvPr>
        <xdr:cNvCxnSpPr/>
      </xdr:nvCxnSpPr>
      <xdr:spPr>
        <a:xfrm>
          <a:off x="762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98</xdr:row>
      <xdr:rowOff>146248</xdr:rowOff>
    </xdr:from>
    <xdr:ext cx="338939" cy="259045"/>
    <xdr:sp macro="" textlink="">
      <xdr:nvSpPr>
        <xdr:cNvPr id="300" name="テキスト ボックス 299">
          <a:extLst>
            <a:ext uri="{FF2B5EF4-FFF2-40B4-BE49-F238E27FC236}">
              <a16:creationId xmlns:a16="http://schemas.microsoft.com/office/drawing/2014/main" id="{31F223F1-7FB0-4CC1-88D1-68E93BA52276}"/>
            </a:ext>
          </a:extLst>
        </xdr:cNvPr>
        <xdr:cNvSpPr txBox="1"/>
      </xdr:nvSpPr>
      <xdr:spPr>
        <a:xfrm>
          <a:off x="423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301" name="直線コネクタ 300">
          <a:extLst>
            <a:ext uri="{FF2B5EF4-FFF2-40B4-BE49-F238E27FC236}">
              <a16:creationId xmlns:a16="http://schemas.microsoft.com/office/drawing/2014/main" id="{F4747B0C-6BAC-4B8B-B9A0-79A219DA7D4D}"/>
            </a:ext>
          </a:extLst>
        </xdr:cNvPr>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97</xdr:row>
      <xdr:rowOff>133350</xdr:rowOff>
    </xdr:from>
    <xdr:to>
      <xdr:col>28</xdr:col>
      <xdr:colOff>152400</xdr:colOff>
      <xdr:row>111</xdr:row>
      <xdr:rowOff>19050</xdr:rowOff>
    </xdr:to>
    <xdr:sp macro="" textlink="">
      <xdr:nvSpPr>
        <xdr:cNvPr id="302" name="【市民会館】&#10;有形固定資産減価償却率グラフ枠">
          <a:extLst>
            <a:ext uri="{FF2B5EF4-FFF2-40B4-BE49-F238E27FC236}">
              <a16:creationId xmlns:a16="http://schemas.microsoft.com/office/drawing/2014/main" id="{A8871F44-6FF8-4E6F-A008-02BD24F7965A}"/>
            </a:ext>
          </a:extLst>
        </xdr:cNvPr>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100</xdr:row>
      <xdr:rowOff>170906</xdr:rowOff>
    </xdr:from>
    <xdr:to>
      <xdr:col>24</xdr:col>
      <xdr:colOff>62865</xdr:colOff>
      <xdr:row>109</xdr:row>
      <xdr:rowOff>35379</xdr:rowOff>
    </xdr:to>
    <xdr:cxnSp macro="">
      <xdr:nvCxnSpPr>
        <xdr:cNvPr id="303" name="直線コネクタ 302">
          <a:extLst>
            <a:ext uri="{FF2B5EF4-FFF2-40B4-BE49-F238E27FC236}">
              <a16:creationId xmlns:a16="http://schemas.microsoft.com/office/drawing/2014/main" id="{3057427A-88FA-45FD-ABB0-65BC3E2C6F75}"/>
            </a:ext>
          </a:extLst>
        </xdr:cNvPr>
        <xdr:cNvCxnSpPr/>
      </xdr:nvCxnSpPr>
      <xdr:spPr>
        <a:xfrm flipV="1">
          <a:off x="4634865" y="17315906"/>
          <a:ext cx="0" cy="140752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109</xdr:row>
      <xdr:rowOff>39206</xdr:rowOff>
    </xdr:from>
    <xdr:ext cx="469744" cy="259045"/>
    <xdr:sp macro="" textlink="">
      <xdr:nvSpPr>
        <xdr:cNvPr id="304" name="【市民会館】&#10;有形固定資産減価償却率最小値テキスト">
          <a:extLst>
            <a:ext uri="{FF2B5EF4-FFF2-40B4-BE49-F238E27FC236}">
              <a16:creationId xmlns:a16="http://schemas.microsoft.com/office/drawing/2014/main" id="{869C0C6B-615A-4F97-B6DC-6C94750E1336}"/>
            </a:ext>
          </a:extLst>
        </xdr:cNvPr>
        <xdr:cNvSpPr txBox="1"/>
      </xdr:nvSpPr>
      <xdr:spPr>
        <a:xfrm>
          <a:off x="4673600" y="1872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109</xdr:row>
      <xdr:rowOff>35379</xdr:rowOff>
    </xdr:from>
    <xdr:to>
      <xdr:col>24</xdr:col>
      <xdr:colOff>152400</xdr:colOff>
      <xdr:row>109</xdr:row>
      <xdr:rowOff>35379</xdr:rowOff>
    </xdr:to>
    <xdr:cxnSp macro="">
      <xdr:nvCxnSpPr>
        <xdr:cNvPr id="305" name="直線コネクタ 304">
          <a:extLst>
            <a:ext uri="{FF2B5EF4-FFF2-40B4-BE49-F238E27FC236}">
              <a16:creationId xmlns:a16="http://schemas.microsoft.com/office/drawing/2014/main" id="{A33CAFD3-C8FE-4E12-9405-EE9B378A35E8}"/>
            </a:ext>
          </a:extLst>
        </xdr:cNvPr>
        <xdr:cNvCxnSpPr/>
      </xdr:nvCxnSpPr>
      <xdr:spPr>
        <a:xfrm>
          <a:off x="4546600" y="1872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99</xdr:row>
      <xdr:rowOff>117583</xdr:rowOff>
    </xdr:from>
    <xdr:ext cx="405111" cy="259045"/>
    <xdr:sp macro="" textlink="">
      <xdr:nvSpPr>
        <xdr:cNvPr id="306" name="【市民会館】&#10;有形固定資産減価償却率最大値テキスト">
          <a:extLst>
            <a:ext uri="{FF2B5EF4-FFF2-40B4-BE49-F238E27FC236}">
              <a16:creationId xmlns:a16="http://schemas.microsoft.com/office/drawing/2014/main" id="{E921300F-6E66-4C54-A519-AABBEE11AFCA}"/>
            </a:ext>
          </a:extLst>
        </xdr:cNvPr>
        <xdr:cNvSpPr txBox="1"/>
      </xdr:nvSpPr>
      <xdr:spPr>
        <a:xfrm>
          <a:off x="4673600" y="170911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100</xdr:row>
      <xdr:rowOff>170906</xdr:rowOff>
    </xdr:from>
    <xdr:to>
      <xdr:col>24</xdr:col>
      <xdr:colOff>152400</xdr:colOff>
      <xdr:row>100</xdr:row>
      <xdr:rowOff>170906</xdr:rowOff>
    </xdr:to>
    <xdr:cxnSp macro="">
      <xdr:nvCxnSpPr>
        <xdr:cNvPr id="307" name="直線コネクタ 306">
          <a:extLst>
            <a:ext uri="{FF2B5EF4-FFF2-40B4-BE49-F238E27FC236}">
              <a16:creationId xmlns:a16="http://schemas.microsoft.com/office/drawing/2014/main" id="{71208536-2112-4843-87EE-A8D9B6B5F75A}"/>
            </a:ext>
          </a:extLst>
        </xdr:cNvPr>
        <xdr:cNvCxnSpPr/>
      </xdr:nvCxnSpPr>
      <xdr:spPr>
        <a:xfrm>
          <a:off x="4546600" y="173159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105</xdr:row>
      <xdr:rowOff>2195</xdr:rowOff>
    </xdr:from>
    <xdr:ext cx="405111" cy="259045"/>
    <xdr:sp macro="" textlink="">
      <xdr:nvSpPr>
        <xdr:cNvPr id="308" name="【市民会館】&#10;有形固定資産減価償却率平均値テキスト">
          <a:extLst>
            <a:ext uri="{FF2B5EF4-FFF2-40B4-BE49-F238E27FC236}">
              <a16:creationId xmlns:a16="http://schemas.microsoft.com/office/drawing/2014/main" id="{7DCD91B0-3EDA-4002-8A9F-5517F88289E0}"/>
            </a:ext>
          </a:extLst>
        </xdr:cNvPr>
        <xdr:cNvSpPr txBox="1"/>
      </xdr:nvSpPr>
      <xdr:spPr>
        <a:xfrm>
          <a:off x="4673600" y="1800444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105</xdr:row>
      <xdr:rowOff>23768</xdr:rowOff>
    </xdr:from>
    <xdr:to>
      <xdr:col>24</xdr:col>
      <xdr:colOff>114300</xdr:colOff>
      <xdr:row>105</xdr:row>
      <xdr:rowOff>125368</xdr:rowOff>
    </xdr:to>
    <xdr:sp macro="" textlink="">
      <xdr:nvSpPr>
        <xdr:cNvPr id="309" name="フローチャート: 判断 308">
          <a:extLst>
            <a:ext uri="{FF2B5EF4-FFF2-40B4-BE49-F238E27FC236}">
              <a16:creationId xmlns:a16="http://schemas.microsoft.com/office/drawing/2014/main" id="{C33D1893-2DB3-49BD-ACD2-EC180F0806A3}"/>
            </a:ext>
          </a:extLst>
        </xdr:cNvPr>
        <xdr:cNvSpPr/>
      </xdr:nvSpPr>
      <xdr:spPr>
        <a:xfrm>
          <a:off x="4584700" y="180260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105</xdr:row>
      <xdr:rowOff>907</xdr:rowOff>
    </xdr:from>
    <xdr:to>
      <xdr:col>20</xdr:col>
      <xdr:colOff>38100</xdr:colOff>
      <xdr:row>105</xdr:row>
      <xdr:rowOff>102507</xdr:rowOff>
    </xdr:to>
    <xdr:sp macro="" textlink="">
      <xdr:nvSpPr>
        <xdr:cNvPr id="310" name="フローチャート: 判断 309">
          <a:extLst>
            <a:ext uri="{FF2B5EF4-FFF2-40B4-BE49-F238E27FC236}">
              <a16:creationId xmlns:a16="http://schemas.microsoft.com/office/drawing/2014/main" id="{EE9B09D1-2FEE-4670-B956-D8FE4E2D84F5}"/>
            </a:ext>
          </a:extLst>
        </xdr:cNvPr>
        <xdr:cNvSpPr/>
      </xdr:nvSpPr>
      <xdr:spPr>
        <a:xfrm>
          <a:off x="3746500" y="18003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104</xdr:row>
      <xdr:rowOff>139700</xdr:rowOff>
    </xdr:from>
    <xdr:to>
      <xdr:col>15</xdr:col>
      <xdr:colOff>101600</xdr:colOff>
      <xdr:row>105</xdr:row>
      <xdr:rowOff>69850</xdr:rowOff>
    </xdr:to>
    <xdr:sp macro="" textlink="">
      <xdr:nvSpPr>
        <xdr:cNvPr id="311" name="フローチャート: 判断 310">
          <a:extLst>
            <a:ext uri="{FF2B5EF4-FFF2-40B4-BE49-F238E27FC236}">
              <a16:creationId xmlns:a16="http://schemas.microsoft.com/office/drawing/2014/main" id="{6323EAE3-A651-4967-A985-5ECC1DCCE6DB}"/>
            </a:ext>
          </a:extLst>
        </xdr:cNvPr>
        <xdr:cNvSpPr/>
      </xdr:nvSpPr>
      <xdr:spPr>
        <a:xfrm>
          <a:off x="2857500" y="17970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104</xdr:row>
      <xdr:rowOff>108676</xdr:rowOff>
    </xdr:from>
    <xdr:to>
      <xdr:col>10</xdr:col>
      <xdr:colOff>165100</xdr:colOff>
      <xdr:row>105</xdr:row>
      <xdr:rowOff>38826</xdr:rowOff>
    </xdr:to>
    <xdr:sp macro="" textlink="">
      <xdr:nvSpPr>
        <xdr:cNvPr id="312" name="フローチャート: 判断 311">
          <a:extLst>
            <a:ext uri="{FF2B5EF4-FFF2-40B4-BE49-F238E27FC236}">
              <a16:creationId xmlns:a16="http://schemas.microsoft.com/office/drawing/2014/main" id="{87DF39A0-F976-4C6D-9F30-2D8B09D032D2}"/>
            </a:ext>
          </a:extLst>
        </xdr:cNvPr>
        <xdr:cNvSpPr/>
      </xdr:nvSpPr>
      <xdr:spPr>
        <a:xfrm>
          <a:off x="1968500" y="179394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104</xdr:row>
      <xdr:rowOff>108676</xdr:rowOff>
    </xdr:from>
    <xdr:to>
      <xdr:col>6</xdr:col>
      <xdr:colOff>38100</xdr:colOff>
      <xdr:row>105</xdr:row>
      <xdr:rowOff>38826</xdr:rowOff>
    </xdr:to>
    <xdr:sp macro="" textlink="">
      <xdr:nvSpPr>
        <xdr:cNvPr id="313" name="フローチャート: 判断 312">
          <a:extLst>
            <a:ext uri="{FF2B5EF4-FFF2-40B4-BE49-F238E27FC236}">
              <a16:creationId xmlns:a16="http://schemas.microsoft.com/office/drawing/2014/main" id="{2FFBD538-1429-4E2C-BD61-6ABACD8AD89E}"/>
            </a:ext>
          </a:extLst>
        </xdr:cNvPr>
        <xdr:cNvSpPr/>
      </xdr:nvSpPr>
      <xdr:spPr>
        <a:xfrm>
          <a:off x="1079500" y="179394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16527</xdr:rowOff>
    </xdr:from>
    <xdr:ext cx="762000" cy="259045"/>
    <xdr:sp macro="" textlink="">
      <xdr:nvSpPr>
        <xdr:cNvPr id="314" name="テキスト ボックス 313">
          <a:extLst>
            <a:ext uri="{FF2B5EF4-FFF2-40B4-BE49-F238E27FC236}">
              <a16:creationId xmlns:a16="http://schemas.microsoft.com/office/drawing/2014/main" id="{C37EB624-3CCB-4DEC-9711-B5FFBA34E230}"/>
            </a:ext>
          </a:extLst>
        </xdr:cNvPr>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315" name="テキスト ボックス 314">
          <a:extLst>
            <a:ext uri="{FF2B5EF4-FFF2-40B4-BE49-F238E27FC236}">
              <a16:creationId xmlns:a16="http://schemas.microsoft.com/office/drawing/2014/main" id="{602F925A-35B3-4F80-AD4D-BE9F97DD4388}"/>
            </a:ext>
          </a:extLst>
        </xdr:cNvPr>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316" name="テキスト ボックス 315">
          <a:extLst>
            <a:ext uri="{FF2B5EF4-FFF2-40B4-BE49-F238E27FC236}">
              <a16:creationId xmlns:a16="http://schemas.microsoft.com/office/drawing/2014/main" id="{1B573C66-4FEA-4978-86E4-C11495EB5404}"/>
            </a:ext>
          </a:extLst>
        </xdr:cNvPr>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317" name="テキスト ボックス 316">
          <a:extLst>
            <a:ext uri="{FF2B5EF4-FFF2-40B4-BE49-F238E27FC236}">
              <a16:creationId xmlns:a16="http://schemas.microsoft.com/office/drawing/2014/main" id="{FA0E0FA4-FD01-42F0-A8E3-111D485C0AAA}"/>
            </a:ext>
          </a:extLst>
        </xdr:cNvPr>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318" name="テキスト ボックス 317">
          <a:extLst>
            <a:ext uri="{FF2B5EF4-FFF2-40B4-BE49-F238E27FC236}">
              <a16:creationId xmlns:a16="http://schemas.microsoft.com/office/drawing/2014/main" id="{A837ABF4-B939-4705-B028-C7DCE958CAA8}"/>
            </a:ext>
          </a:extLst>
        </xdr:cNvPr>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103</xdr:row>
      <xdr:rowOff>159294</xdr:rowOff>
    </xdr:from>
    <xdr:to>
      <xdr:col>24</xdr:col>
      <xdr:colOff>114300</xdr:colOff>
      <xdr:row>104</xdr:row>
      <xdr:rowOff>89444</xdr:rowOff>
    </xdr:to>
    <xdr:sp macro="" textlink="">
      <xdr:nvSpPr>
        <xdr:cNvPr id="319" name="楕円 318">
          <a:extLst>
            <a:ext uri="{FF2B5EF4-FFF2-40B4-BE49-F238E27FC236}">
              <a16:creationId xmlns:a16="http://schemas.microsoft.com/office/drawing/2014/main" id="{3D8F9D2E-E2D7-42C1-A5D6-E0B870AB3655}"/>
            </a:ext>
          </a:extLst>
        </xdr:cNvPr>
        <xdr:cNvSpPr/>
      </xdr:nvSpPr>
      <xdr:spPr>
        <a:xfrm>
          <a:off x="4584700" y="178186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103</xdr:row>
      <xdr:rowOff>10721</xdr:rowOff>
    </xdr:from>
    <xdr:ext cx="405111" cy="259045"/>
    <xdr:sp macro="" textlink="">
      <xdr:nvSpPr>
        <xdr:cNvPr id="320" name="【市民会館】&#10;有形固定資産減価償却率該当値テキスト">
          <a:extLst>
            <a:ext uri="{FF2B5EF4-FFF2-40B4-BE49-F238E27FC236}">
              <a16:creationId xmlns:a16="http://schemas.microsoft.com/office/drawing/2014/main" id="{01036671-D03F-451A-A0DA-897D1CBAD4ED}"/>
            </a:ext>
          </a:extLst>
        </xdr:cNvPr>
        <xdr:cNvSpPr txBox="1"/>
      </xdr:nvSpPr>
      <xdr:spPr>
        <a:xfrm>
          <a:off x="4673600" y="176700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103</xdr:row>
      <xdr:rowOff>118473</xdr:rowOff>
    </xdr:from>
    <xdr:to>
      <xdr:col>20</xdr:col>
      <xdr:colOff>38100</xdr:colOff>
      <xdr:row>104</xdr:row>
      <xdr:rowOff>48623</xdr:rowOff>
    </xdr:to>
    <xdr:sp macro="" textlink="">
      <xdr:nvSpPr>
        <xdr:cNvPr id="321" name="楕円 320">
          <a:extLst>
            <a:ext uri="{FF2B5EF4-FFF2-40B4-BE49-F238E27FC236}">
              <a16:creationId xmlns:a16="http://schemas.microsoft.com/office/drawing/2014/main" id="{F59CCE49-A512-4B58-8C23-A7B73013D2D6}"/>
            </a:ext>
          </a:extLst>
        </xdr:cNvPr>
        <xdr:cNvSpPr/>
      </xdr:nvSpPr>
      <xdr:spPr>
        <a:xfrm>
          <a:off x="3746500" y="177778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103</xdr:row>
      <xdr:rowOff>169273</xdr:rowOff>
    </xdr:from>
    <xdr:to>
      <xdr:col>24</xdr:col>
      <xdr:colOff>63500</xdr:colOff>
      <xdr:row>104</xdr:row>
      <xdr:rowOff>38644</xdr:rowOff>
    </xdr:to>
    <xdr:cxnSp macro="">
      <xdr:nvCxnSpPr>
        <xdr:cNvPr id="322" name="直線コネクタ 321">
          <a:extLst>
            <a:ext uri="{FF2B5EF4-FFF2-40B4-BE49-F238E27FC236}">
              <a16:creationId xmlns:a16="http://schemas.microsoft.com/office/drawing/2014/main" id="{15E2CD00-FD83-46FE-8A1E-8E7BFE2BAD36}"/>
            </a:ext>
          </a:extLst>
        </xdr:cNvPr>
        <xdr:cNvCxnSpPr/>
      </xdr:nvCxnSpPr>
      <xdr:spPr>
        <a:xfrm>
          <a:off x="3797300" y="17828623"/>
          <a:ext cx="838200" cy="408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103</xdr:row>
      <xdr:rowOff>159294</xdr:rowOff>
    </xdr:from>
    <xdr:to>
      <xdr:col>15</xdr:col>
      <xdr:colOff>101600</xdr:colOff>
      <xdr:row>104</xdr:row>
      <xdr:rowOff>89444</xdr:rowOff>
    </xdr:to>
    <xdr:sp macro="" textlink="">
      <xdr:nvSpPr>
        <xdr:cNvPr id="323" name="楕円 322">
          <a:extLst>
            <a:ext uri="{FF2B5EF4-FFF2-40B4-BE49-F238E27FC236}">
              <a16:creationId xmlns:a16="http://schemas.microsoft.com/office/drawing/2014/main" id="{2B82A03C-A5BA-4D04-BB1B-18327F316DB1}"/>
            </a:ext>
          </a:extLst>
        </xdr:cNvPr>
        <xdr:cNvSpPr/>
      </xdr:nvSpPr>
      <xdr:spPr>
        <a:xfrm>
          <a:off x="2857500" y="178186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103</xdr:row>
      <xdr:rowOff>169273</xdr:rowOff>
    </xdr:from>
    <xdr:to>
      <xdr:col>19</xdr:col>
      <xdr:colOff>177800</xdr:colOff>
      <xdr:row>104</xdr:row>
      <xdr:rowOff>38644</xdr:rowOff>
    </xdr:to>
    <xdr:cxnSp macro="">
      <xdr:nvCxnSpPr>
        <xdr:cNvPr id="324" name="直線コネクタ 323">
          <a:extLst>
            <a:ext uri="{FF2B5EF4-FFF2-40B4-BE49-F238E27FC236}">
              <a16:creationId xmlns:a16="http://schemas.microsoft.com/office/drawing/2014/main" id="{EFC7B282-6B4A-4A92-9172-9EE27219BCCB}"/>
            </a:ext>
          </a:extLst>
        </xdr:cNvPr>
        <xdr:cNvCxnSpPr/>
      </xdr:nvCxnSpPr>
      <xdr:spPr>
        <a:xfrm flipV="1">
          <a:off x="2908300" y="17828623"/>
          <a:ext cx="889000" cy="408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103</xdr:row>
      <xdr:rowOff>125005</xdr:rowOff>
    </xdr:from>
    <xdr:to>
      <xdr:col>10</xdr:col>
      <xdr:colOff>165100</xdr:colOff>
      <xdr:row>104</xdr:row>
      <xdr:rowOff>55155</xdr:rowOff>
    </xdr:to>
    <xdr:sp macro="" textlink="">
      <xdr:nvSpPr>
        <xdr:cNvPr id="325" name="楕円 324">
          <a:extLst>
            <a:ext uri="{FF2B5EF4-FFF2-40B4-BE49-F238E27FC236}">
              <a16:creationId xmlns:a16="http://schemas.microsoft.com/office/drawing/2014/main" id="{6A1E8755-D429-4996-AE47-E45CFC852F87}"/>
            </a:ext>
          </a:extLst>
        </xdr:cNvPr>
        <xdr:cNvSpPr/>
      </xdr:nvSpPr>
      <xdr:spPr>
        <a:xfrm>
          <a:off x="1968500" y="177843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104</xdr:row>
      <xdr:rowOff>4355</xdr:rowOff>
    </xdr:from>
    <xdr:to>
      <xdr:col>15</xdr:col>
      <xdr:colOff>50800</xdr:colOff>
      <xdr:row>104</xdr:row>
      <xdr:rowOff>38644</xdr:rowOff>
    </xdr:to>
    <xdr:cxnSp macro="">
      <xdr:nvCxnSpPr>
        <xdr:cNvPr id="326" name="直線コネクタ 325">
          <a:extLst>
            <a:ext uri="{FF2B5EF4-FFF2-40B4-BE49-F238E27FC236}">
              <a16:creationId xmlns:a16="http://schemas.microsoft.com/office/drawing/2014/main" id="{E2FC1618-89B3-4092-9C94-F638A41EFD01}"/>
            </a:ext>
          </a:extLst>
        </xdr:cNvPr>
        <xdr:cNvCxnSpPr/>
      </xdr:nvCxnSpPr>
      <xdr:spPr>
        <a:xfrm>
          <a:off x="2019300" y="17835155"/>
          <a:ext cx="889000" cy="342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103</xdr:row>
      <xdr:rowOff>123371</xdr:rowOff>
    </xdr:from>
    <xdr:to>
      <xdr:col>6</xdr:col>
      <xdr:colOff>38100</xdr:colOff>
      <xdr:row>104</xdr:row>
      <xdr:rowOff>53521</xdr:rowOff>
    </xdr:to>
    <xdr:sp macro="" textlink="">
      <xdr:nvSpPr>
        <xdr:cNvPr id="327" name="楕円 326">
          <a:extLst>
            <a:ext uri="{FF2B5EF4-FFF2-40B4-BE49-F238E27FC236}">
              <a16:creationId xmlns:a16="http://schemas.microsoft.com/office/drawing/2014/main" id="{645BFD8E-7EB8-413D-8DDB-FE8994520864}"/>
            </a:ext>
          </a:extLst>
        </xdr:cNvPr>
        <xdr:cNvSpPr/>
      </xdr:nvSpPr>
      <xdr:spPr>
        <a:xfrm>
          <a:off x="1079500" y="177827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104</xdr:row>
      <xdr:rowOff>2721</xdr:rowOff>
    </xdr:from>
    <xdr:to>
      <xdr:col>10</xdr:col>
      <xdr:colOff>114300</xdr:colOff>
      <xdr:row>104</xdr:row>
      <xdr:rowOff>4355</xdr:rowOff>
    </xdr:to>
    <xdr:cxnSp macro="">
      <xdr:nvCxnSpPr>
        <xdr:cNvPr id="328" name="直線コネクタ 327">
          <a:extLst>
            <a:ext uri="{FF2B5EF4-FFF2-40B4-BE49-F238E27FC236}">
              <a16:creationId xmlns:a16="http://schemas.microsoft.com/office/drawing/2014/main" id="{DCC7604B-015F-43A1-B1F7-760CA62BCDDD}"/>
            </a:ext>
          </a:extLst>
        </xdr:cNvPr>
        <xdr:cNvCxnSpPr/>
      </xdr:nvCxnSpPr>
      <xdr:spPr>
        <a:xfrm>
          <a:off x="1130300" y="17833521"/>
          <a:ext cx="889000" cy="16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105</xdr:row>
      <xdr:rowOff>93634</xdr:rowOff>
    </xdr:from>
    <xdr:ext cx="405111" cy="259045"/>
    <xdr:sp macro="" textlink="">
      <xdr:nvSpPr>
        <xdr:cNvPr id="329" name="n_1aveValue【市民会館】&#10;有形固定資産減価償却率">
          <a:extLst>
            <a:ext uri="{FF2B5EF4-FFF2-40B4-BE49-F238E27FC236}">
              <a16:creationId xmlns:a16="http://schemas.microsoft.com/office/drawing/2014/main" id="{9934B7C5-2D4D-4C87-AFE0-A93A58F9D173}"/>
            </a:ext>
          </a:extLst>
        </xdr:cNvPr>
        <xdr:cNvSpPr txBox="1"/>
      </xdr:nvSpPr>
      <xdr:spPr>
        <a:xfrm>
          <a:off x="3582044" y="1809588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105</xdr:row>
      <xdr:rowOff>60977</xdr:rowOff>
    </xdr:from>
    <xdr:ext cx="405111" cy="259045"/>
    <xdr:sp macro="" textlink="">
      <xdr:nvSpPr>
        <xdr:cNvPr id="330" name="n_2aveValue【市民会館】&#10;有形固定資産減価償却率">
          <a:extLst>
            <a:ext uri="{FF2B5EF4-FFF2-40B4-BE49-F238E27FC236}">
              <a16:creationId xmlns:a16="http://schemas.microsoft.com/office/drawing/2014/main" id="{A377FD20-ECC9-4626-980A-96B20E9C63FE}"/>
            </a:ext>
          </a:extLst>
        </xdr:cNvPr>
        <xdr:cNvSpPr txBox="1"/>
      </xdr:nvSpPr>
      <xdr:spPr>
        <a:xfrm>
          <a:off x="2705744" y="180632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105</xdr:row>
      <xdr:rowOff>29953</xdr:rowOff>
    </xdr:from>
    <xdr:ext cx="405111" cy="259045"/>
    <xdr:sp macro="" textlink="">
      <xdr:nvSpPr>
        <xdr:cNvPr id="331" name="n_3aveValue【市民会館】&#10;有形固定資産減価償却率">
          <a:extLst>
            <a:ext uri="{FF2B5EF4-FFF2-40B4-BE49-F238E27FC236}">
              <a16:creationId xmlns:a16="http://schemas.microsoft.com/office/drawing/2014/main" id="{7DD479D2-DB86-4C7A-8C72-20546407E257}"/>
            </a:ext>
          </a:extLst>
        </xdr:cNvPr>
        <xdr:cNvSpPr txBox="1"/>
      </xdr:nvSpPr>
      <xdr:spPr>
        <a:xfrm>
          <a:off x="1816744" y="1803220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105</xdr:row>
      <xdr:rowOff>29953</xdr:rowOff>
    </xdr:from>
    <xdr:ext cx="405111" cy="259045"/>
    <xdr:sp macro="" textlink="">
      <xdr:nvSpPr>
        <xdr:cNvPr id="332" name="n_4aveValue【市民会館】&#10;有形固定資産減価償却率">
          <a:extLst>
            <a:ext uri="{FF2B5EF4-FFF2-40B4-BE49-F238E27FC236}">
              <a16:creationId xmlns:a16="http://schemas.microsoft.com/office/drawing/2014/main" id="{9E91A182-220B-47A3-B2D0-292030CA4051}"/>
            </a:ext>
          </a:extLst>
        </xdr:cNvPr>
        <xdr:cNvSpPr txBox="1"/>
      </xdr:nvSpPr>
      <xdr:spPr>
        <a:xfrm>
          <a:off x="927744" y="1803220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102</xdr:row>
      <xdr:rowOff>65150</xdr:rowOff>
    </xdr:from>
    <xdr:ext cx="405111" cy="259045"/>
    <xdr:sp macro="" textlink="">
      <xdr:nvSpPr>
        <xdr:cNvPr id="333" name="n_1mainValue【市民会館】&#10;有形固定資産減価償却率">
          <a:extLst>
            <a:ext uri="{FF2B5EF4-FFF2-40B4-BE49-F238E27FC236}">
              <a16:creationId xmlns:a16="http://schemas.microsoft.com/office/drawing/2014/main" id="{41D36F9F-4302-4D65-8B42-6712063757B9}"/>
            </a:ext>
          </a:extLst>
        </xdr:cNvPr>
        <xdr:cNvSpPr txBox="1"/>
      </xdr:nvSpPr>
      <xdr:spPr>
        <a:xfrm>
          <a:off x="3582044" y="1755305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102</xdr:row>
      <xdr:rowOff>105971</xdr:rowOff>
    </xdr:from>
    <xdr:ext cx="405111" cy="259045"/>
    <xdr:sp macro="" textlink="">
      <xdr:nvSpPr>
        <xdr:cNvPr id="334" name="n_2mainValue【市民会館】&#10;有形固定資産減価償却率">
          <a:extLst>
            <a:ext uri="{FF2B5EF4-FFF2-40B4-BE49-F238E27FC236}">
              <a16:creationId xmlns:a16="http://schemas.microsoft.com/office/drawing/2014/main" id="{0D9B410E-C4C8-4E90-B417-06D4E466C0FF}"/>
            </a:ext>
          </a:extLst>
        </xdr:cNvPr>
        <xdr:cNvSpPr txBox="1"/>
      </xdr:nvSpPr>
      <xdr:spPr>
        <a:xfrm>
          <a:off x="2705744" y="175938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102</xdr:row>
      <xdr:rowOff>71682</xdr:rowOff>
    </xdr:from>
    <xdr:ext cx="405111" cy="259045"/>
    <xdr:sp macro="" textlink="">
      <xdr:nvSpPr>
        <xdr:cNvPr id="335" name="n_3mainValue【市民会館】&#10;有形固定資産減価償却率">
          <a:extLst>
            <a:ext uri="{FF2B5EF4-FFF2-40B4-BE49-F238E27FC236}">
              <a16:creationId xmlns:a16="http://schemas.microsoft.com/office/drawing/2014/main" id="{75985084-BE65-4931-9F32-5CBEAC7B98C4}"/>
            </a:ext>
          </a:extLst>
        </xdr:cNvPr>
        <xdr:cNvSpPr txBox="1"/>
      </xdr:nvSpPr>
      <xdr:spPr>
        <a:xfrm>
          <a:off x="1816744" y="175595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102</xdr:row>
      <xdr:rowOff>70048</xdr:rowOff>
    </xdr:from>
    <xdr:ext cx="405111" cy="259045"/>
    <xdr:sp macro="" textlink="">
      <xdr:nvSpPr>
        <xdr:cNvPr id="336" name="n_4mainValue【市民会館】&#10;有形固定資産減価償却率">
          <a:extLst>
            <a:ext uri="{FF2B5EF4-FFF2-40B4-BE49-F238E27FC236}">
              <a16:creationId xmlns:a16="http://schemas.microsoft.com/office/drawing/2014/main" id="{1D8E9163-5D39-4B43-864A-1F90817EB551}"/>
            </a:ext>
          </a:extLst>
        </xdr:cNvPr>
        <xdr:cNvSpPr txBox="1"/>
      </xdr:nvSpPr>
      <xdr:spPr>
        <a:xfrm>
          <a:off x="927744" y="1755794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337" name="正方形/長方形 336">
          <a:extLst>
            <a:ext uri="{FF2B5EF4-FFF2-40B4-BE49-F238E27FC236}">
              <a16:creationId xmlns:a16="http://schemas.microsoft.com/office/drawing/2014/main" id="{A0FD24B6-00EB-43C6-9013-55D450DA7DF9}"/>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38" name="正方形/長方形 337">
          <a:extLst>
            <a:ext uri="{FF2B5EF4-FFF2-40B4-BE49-F238E27FC236}">
              <a16:creationId xmlns:a16="http://schemas.microsoft.com/office/drawing/2014/main" id="{48D8F068-1C65-43BA-A8F6-0164CDE10D61}"/>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39" name="正方形/長方形 338">
          <a:extLst>
            <a:ext uri="{FF2B5EF4-FFF2-40B4-BE49-F238E27FC236}">
              <a16:creationId xmlns:a16="http://schemas.microsoft.com/office/drawing/2014/main" id="{5CB014C0-D79A-4FB0-A8FC-3DC354B656BB}"/>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40" name="正方形/長方形 339">
          <a:extLst>
            <a:ext uri="{FF2B5EF4-FFF2-40B4-BE49-F238E27FC236}">
              <a16:creationId xmlns:a16="http://schemas.microsoft.com/office/drawing/2014/main" id="{8E053BB0-1461-4918-B8BD-ED671EFF162E}"/>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41" name="正方形/長方形 340">
          <a:extLst>
            <a:ext uri="{FF2B5EF4-FFF2-40B4-BE49-F238E27FC236}">
              <a16:creationId xmlns:a16="http://schemas.microsoft.com/office/drawing/2014/main" id="{A307A633-2722-48D7-9BC2-4101ADF36CFC}"/>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42" name="正方形/長方形 341">
          <a:extLst>
            <a:ext uri="{FF2B5EF4-FFF2-40B4-BE49-F238E27FC236}">
              <a16:creationId xmlns:a16="http://schemas.microsoft.com/office/drawing/2014/main" id="{4CD5091A-9BB1-4292-9462-7E80D9556981}"/>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43" name="正方形/長方形 342">
          <a:extLst>
            <a:ext uri="{FF2B5EF4-FFF2-40B4-BE49-F238E27FC236}">
              <a16:creationId xmlns:a16="http://schemas.microsoft.com/office/drawing/2014/main" id="{8B04564C-CB58-47AE-BB52-61741C5FE337}"/>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44" name="正方形/長方形 343">
          <a:extLst>
            <a:ext uri="{FF2B5EF4-FFF2-40B4-BE49-F238E27FC236}">
              <a16:creationId xmlns:a16="http://schemas.microsoft.com/office/drawing/2014/main" id="{D2FF7B4B-4AAC-4B29-9B74-25180B5FB453}"/>
            </a:ext>
          </a:extLst>
        </xdr:cNvPr>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345" name="テキスト ボックス 344">
          <a:extLst>
            <a:ext uri="{FF2B5EF4-FFF2-40B4-BE49-F238E27FC236}">
              <a16:creationId xmlns:a16="http://schemas.microsoft.com/office/drawing/2014/main" id="{1F57C313-00DD-4F72-8B66-77F246210617}"/>
            </a:ext>
          </a:extLst>
        </xdr:cNvPr>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346" name="直線コネクタ 345">
          <a:extLst>
            <a:ext uri="{FF2B5EF4-FFF2-40B4-BE49-F238E27FC236}">
              <a16:creationId xmlns:a16="http://schemas.microsoft.com/office/drawing/2014/main" id="{3925BFDC-11C6-4F37-9447-5B205C72B254}"/>
            </a:ext>
          </a:extLst>
        </xdr:cNvPr>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108</xdr:row>
      <xdr:rowOff>152400</xdr:rowOff>
    </xdr:from>
    <xdr:to>
      <xdr:col>59</xdr:col>
      <xdr:colOff>50800</xdr:colOff>
      <xdr:row>108</xdr:row>
      <xdr:rowOff>152400</xdr:rowOff>
    </xdr:to>
    <xdr:cxnSp macro="">
      <xdr:nvCxnSpPr>
        <xdr:cNvPr id="347" name="直線コネクタ 346">
          <a:extLst>
            <a:ext uri="{FF2B5EF4-FFF2-40B4-BE49-F238E27FC236}">
              <a16:creationId xmlns:a16="http://schemas.microsoft.com/office/drawing/2014/main" id="{0773459B-A165-4E4B-B893-6739E05D167F}"/>
            </a:ext>
          </a:extLst>
        </xdr:cNvPr>
        <xdr:cNvCxnSpPr/>
      </xdr:nvCxnSpPr>
      <xdr:spPr>
        <a:xfrm>
          <a:off x="6604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108</xdr:row>
      <xdr:rowOff>10177</xdr:rowOff>
    </xdr:from>
    <xdr:ext cx="467179" cy="259045"/>
    <xdr:sp macro="" textlink="">
      <xdr:nvSpPr>
        <xdr:cNvPr id="348" name="テキスト ボックス 347">
          <a:extLst>
            <a:ext uri="{FF2B5EF4-FFF2-40B4-BE49-F238E27FC236}">
              <a16:creationId xmlns:a16="http://schemas.microsoft.com/office/drawing/2014/main" id="{584D1382-7720-4479-A613-D5C9916A4264}"/>
            </a:ext>
          </a:extLst>
        </xdr:cNvPr>
        <xdr:cNvSpPr txBox="1"/>
      </xdr:nvSpPr>
      <xdr:spPr>
        <a:xfrm>
          <a:off x="6136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106</xdr:row>
      <xdr:rowOff>114300</xdr:rowOff>
    </xdr:from>
    <xdr:to>
      <xdr:col>59</xdr:col>
      <xdr:colOff>50800</xdr:colOff>
      <xdr:row>106</xdr:row>
      <xdr:rowOff>114300</xdr:rowOff>
    </xdr:to>
    <xdr:cxnSp macro="">
      <xdr:nvCxnSpPr>
        <xdr:cNvPr id="349" name="直線コネクタ 348">
          <a:extLst>
            <a:ext uri="{FF2B5EF4-FFF2-40B4-BE49-F238E27FC236}">
              <a16:creationId xmlns:a16="http://schemas.microsoft.com/office/drawing/2014/main" id="{9BB6F6B1-583A-4565-9DE1-D062E03BFB47}"/>
            </a:ext>
          </a:extLst>
        </xdr:cNvPr>
        <xdr:cNvCxnSpPr/>
      </xdr:nvCxnSpPr>
      <xdr:spPr>
        <a:xfrm>
          <a:off x="6604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105</xdr:row>
      <xdr:rowOff>143527</xdr:rowOff>
    </xdr:from>
    <xdr:ext cx="467179" cy="259045"/>
    <xdr:sp macro="" textlink="">
      <xdr:nvSpPr>
        <xdr:cNvPr id="350" name="テキスト ボックス 349">
          <a:extLst>
            <a:ext uri="{FF2B5EF4-FFF2-40B4-BE49-F238E27FC236}">
              <a16:creationId xmlns:a16="http://schemas.microsoft.com/office/drawing/2014/main" id="{F4D17474-B10B-4C8C-BC79-06E03F6FC485}"/>
            </a:ext>
          </a:extLst>
        </xdr:cNvPr>
        <xdr:cNvSpPr txBox="1"/>
      </xdr:nvSpPr>
      <xdr:spPr>
        <a:xfrm>
          <a:off x="6136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104</xdr:row>
      <xdr:rowOff>76200</xdr:rowOff>
    </xdr:from>
    <xdr:to>
      <xdr:col>59</xdr:col>
      <xdr:colOff>50800</xdr:colOff>
      <xdr:row>104</xdr:row>
      <xdr:rowOff>76200</xdr:rowOff>
    </xdr:to>
    <xdr:cxnSp macro="">
      <xdr:nvCxnSpPr>
        <xdr:cNvPr id="351" name="直線コネクタ 350">
          <a:extLst>
            <a:ext uri="{FF2B5EF4-FFF2-40B4-BE49-F238E27FC236}">
              <a16:creationId xmlns:a16="http://schemas.microsoft.com/office/drawing/2014/main" id="{655393AA-5BEC-47DA-8A22-5552455021FB}"/>
            </a:ext>
          </a:extLst>
        </xdr:cNvPr>
        <xdr:cNvCxnSpPr/>
      </xdr:nvCxnSpPr>
      <xdr:spPr>
        <a:xfrm>
          <a:off x="6604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103</xdr:row>
      <xdr:rowOff>105427</xdr:rowOff>
    </xdr:from>
    <xdr:ext cx="467179" cy="259045"/>
    <xdr:sp macro="" textlink="">
      <xdr:nvSpPr>
        <xdr:cNvPr id="352" name="テキスト ボックス 351">
          <a:extLst>
            <a:ext uri="{FF2B5EF4-FFF2-40B4-BE49-F238E27FC236}">
              <a16:creationId xmlns:a16="http://schemas.microsoft.com/office/drawing/2014/main" id="{81A0B78F-F5C2-436F-B492-6E6CF593AD29}"/>
            </a:ext>
          </a:extLst>
        </xdr:cNvPr>
        <xdr:cNvSpPr txBox="1"/>
      </xdr:nvSpPr>
      <xdr:spPr>
        <a:xfrm>
          <a:off x="6136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102</xdr:row>
      <xdr:rowOff>38100</xdr:rowOff>
    </xdr:from>
    <xdr:to>
      <xdr:col>59</xdr:col>
      <xdr:colOff>50800</xdr:colOff>
      <xdr:row>102</xdr:row>
      <xdr:rowOff>38100</xdr:rowOff>
    </xdr:to>
    <xdr:cxnSp macro="">
      <xdr:nvCxnSpPr>
        <xdr:cNvPr id="353" name="直線コネクタ 352">
          <a:extLst>
            <a:ext uri="{FF2B5EF4-FFF2-40B4-BE49-F238E27FC236}">
              <a16:creationId xmlns:a16="http://schemas.microsoft.com/office/drawing/2014/main" id="{C62BBC1D-BD05-4051-B686-36D13F495008}"/>
            </a:ext>
          </a:extLst>
        </xdr:cNvPr>
        <xdr:cNvCxnSpPr/>
      </xdr:nvCxnSpPr>
      <xdr:spPr>
        <a:xfrm>
          <a:off x="6604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101</xdr:row>
      <xdr:rowOff>67327</xdr:rowOff>
    </xdr:from>
    <xdr:ext cx="467179" cy="259045"/>
    <xdr:sp macro="" textlink="">
      <xdr:nvSpPr>
        <xdr:cNvPr id="354" name="テキスト ボックス 353">
          <a:extLst>
            <a:ext uri="{FF2B5EF4-FFF2-40B4-BE49-F238E27FC236}">
              <a16:creationId xmlns:a16="http://schemas.microsoft.com/office/drawing/2014/main" id="{4B41E2E7-F012-48DC-9E9B-6F5C5E7E4220}"/>
            </a:ext>
          </a:extLst>
        </xdr:cNvPr>
        <xdr:cNvSpPr txBox="1"/>
      </xdr:nvSpPr>
      <xdr:spPr>
        <a:xfrm>
          <a:off x="6136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100</xdr:row>
      <xdr:rowOff>0</xdr:rowOff>
    </xdr:from>
    <xdr:to>
      <xdr:col>59</xdr:col>
      <xdr:colOff>50800</xdr:colOff>
      <xdr:row>100</xdr:row>
      <xdr:rowOff>0</xdr:rowOff>
    </xdr:to>
    <xdr:cxnSp macro="">
      <xdr:nvCxnSpPr>
        <xdr:cNvPr id="355" name="直線コネクタ 354">
          <a:extLst>
            <a:ext uri="{FF2B5EF4-FFF2-40B4-BE49-F238E27FC236}">
              <a16:creationId xmlns:a16="http://schemas.microsoft.com/office/drawing/2014/main" id="{15BA52B4-1930-4EF3-86F4-EAC5955F11AA}"/>
            </a:ext>
          </a:extLst>
        </xdr:cNvPr>
        <xdr:cNvCxnSpPr/>
      </xdr:nvCxnSpPr>
      <xdr:spPr>
        <a:xfrm>
          <a:off x="6604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99</xdr:row>
      <xdr:rowOff>29227</xdr:rowOff>
    </xdr:from>
    <xdr:ext cx="467179" cy="259045"/>
    <xdr:sp macro="" textlink="">
      <xdr:nvSpPr>
        <xdr:cNvPr id="356" name="テキスト ボックス 355">
          <a:extLst>
            <a:ext uri="{FF2B5EF4-FFF2-40B4-BE49-F238E27FC236}">
              <a16:creationId xmlns:a16="http://schemas.microsoft.com/office/drawing/2014/main" id="{C97EC012-C763-41A6-A13F-10926A2FFAF9}"/>
            </a:ext>
          </a:extLst>
        </xdr:cNvPr>
        <xdr:cNvSpPr txBox="1"/>
      </xdr:nvSpPr>
      <xdr:spPr>
        <a:xfrm>
          <a:off x="6136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357" name="直線コネクタ 356">
          <a:extLst>
            <a:ext uri="{FF2B5EF4-FFF2-40B4-BE49-F238E27FC236}">
              <a16:creationId xmlns:a16="http://schemas.microsoft.com/office/drawing/2014/main" id="{4544FB22-C860-4A18-A473-0C9CC6BE5B0A}"/>
            </a:ext>
          </a:extLst>
        </xdr:cNvPr>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96</xdr:row>
      <xdr:rowOff>162577</xdr:rowOff>
    </xdr:from>
    <xdr:ext cx="467179" cy="259045"/>
    <xdr:sp macro="" textlink="">
      <xdr:nvSpPr>
        <xdr:cNvPr id="358" name="テキスト ボックス 357">
          <a:extLst>
            <a:ext uri="{FF2B5EF4-FFF2-40B4-BE49-F238E27FC236}">
              <a16:creationId xmlns:a16="http://schemas.microsoft.com/office/drawing/2014/main" id="{90887A8B-805D-47AE-847B-B64CD5ED9293}"/>
            </a:ext>
          </a:extLst>
        </xdr:cNvPr>
        <xdr:cNvSpPr txBox="1"/>
      </xdr:nvSpPr>
      <xdr:spPr>
        <a:xfrm>
          <a:off x="6136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359" name="【市民会館】&#10;一人当たり面積グラフ枠">
          <a:extLst>
            <a:ext uri="{FF2B5EF4-FFF2-40B4-BE49-F238E27FC236}">
              <a16:creationId xmlns:a16="http://schemas.microsoft.com/office/drawing/2014/main" id="{686E6D1A-CCF4-4207-B864-DBFCF4509135}"/>
            </a:ext>
          </a:extLst>
        </xdr:cNvPr>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101</xdr:row>
      <xdr:rowOff>68580</xdr:rowOff>
    </xdr:from>
    <xdr:to>
      <xdr:col>54</xdr:col>
      <xdr:colOff>189865</xdr:colOff>
      <xdr:row>108</xdr:row>
      <xdr:rowOff>135255</xdr:rowOff>
    </xdr:to>
    <xdr:cxnSp macro="">
      <xdr:nvCxnSpPr>
        <xdr:cNvPr id="360" name="直線コネクタ 359">
          <a:extLst>
            <a:ext uri="{FF2B5EF4-FFF2-40B4-BE49-F238E27FC236}">
              <a16:creationId xmlns:a16="http://schemas.microsoft.com/office/drawing/2014/main" id="{58B5A304-3746-4BA7-A3C1-2FC9F5A9FD9D}"/>
            </a:ext>
          </a:extLst>
        </xdr:cNvPr>
        <xdr:cNvCxnSpPr/>
      </xdr:nvCxnSpPr>
      <xdr:spPr>
        <a:xfrm flipV="1">
          <a:off x="10476865" y="17385030"/>
          <a:ext cx="0" cy="126682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108</xdr:row>
      <xdr:rowOff>139082</xdr:rowOff>
    </xdr:from>
    <xdr:ext cx="469744" cy="259045"/>
    <xdr:sp macro="" textlink="">
      <xdr:nvSpPr>
        <xdr:cNvPr id="361" name="【市民会館】&#10;一人当たり面積最小値テキスト">
          <a:extLst>
            <a:ext uri="{FF2B5EF4-FFF2-40B4-BE49-F238E27FC236}">
              <a16:creationId xmlns:a16="http://schemas.microsoft.com/office/drawing/2014/main" id="{1443A223-68FB-4909-96CC-E0FD75EE8669}"/>
            </a:ext>
          </a:extLst>
        </xdr:cNvPr>
        <xdr:cNvSpPr txBox="1"/>
      </xdr:nvSpPr>
      <xdr:spPr>
        <a:xfrm>
          <a:off x="10515600" y="186556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108</xdr:row>
      <xdr:rowOff>135255</xdr:rowOff>
    </xdr:from>
    <xdr:to>
      <xdr:col>55</xdr:col>
      <xdr:colOff>88900</xdr:colOff>
      <xdr:row>108</xdr:row>
      <xdr:rowOff>135255</xdr:rowOff>
    </xdr:to>
    <xdr:cxnSp macro="">
      <xdr:nvCxnSpPr>
        <xdr:cNvPr id="362" name="直線コネクタ 361">
          <a:extLst>
            <a:ext uri="{FF2B5EF4-FFF2-40B4-BE49-F238E27FC236}">
              <a16:creationId xmlns:a16="http://schemas.microsoft.com/office/drawing/2014/main" id="{E10F4F21-D78E-4EE3-816E-E9C7A30D5B8F}"/>
            </a:ext>
          </a:extLst>
        </xdr:cNvPr>
        <xdr:cNvCxnSpPr/>
      </xdr:nvCxnSpPr>
      <xdr:spPr>
        <a:xfrm>
          <a:off x="10388600" y="186518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100</xdr:row>
      <xdr:rowOff>15257</xdr:rowOff>
    </xdr:from>
    <xdr:ext cx="469744" cy="259045"/>
    <xdr:sp macro="" textlink="">
      <xdr:nvSpPr>
        <xdr:cNvPr id="363" name="【市民会館】&#10;一人当たり面積最大値テキスト">
          <a:extLst>
            <a:ext uri="{FF2B5EF4-FFF2-40B4-BE49-F238E27FC236}">
              <a16:creationId xmlns:a16="http://schemas.microsoft.com/office/drawing/2014/main" id="{CF1A9DE7-00C7-443A-8D51-F9EEA3FC2518}"/>
            </a:ext>
          </a:extLst>
        </xdr:cNvPr>
        <xdr:cNvSpPr txBox="1"/>
      </xdr:nvSpPr>
      <xdr:spPr>
        <a:xfrm>
          <a:off x="10515600" y="171602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0.674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101</xdr:row>
      <xdr:rowOff>68580</xdr:rowOff>
    </xdr:from>
    <xdr:to>
      <xdr:col>55</xdr:col>
      <xdr:colOff>88900</xdr:colOff>
      <xdr:row>101</xdr:row>
      <xdr:rowOff>68580</xdr:rowOff>
    </xdr:to>
    <xdr:cxnSp macro="">
      <xdr:nvCxnSpPr>
        <xdr:cNvPr id="364" name="直線コネクタ 363">
          <a:extLst>
            <a:ext uri="{FF2B5EF4-FFF2-40B4-BE49-F238E27FC236}">
              <a16:creationId xmlns:a16="http://schemas.microsoft.com/office/drawing/2014/main" id="{1C79C572-8372-4616-A7EE-373E9110EF92}"/>
            </a:ext>
          </a:extLst>
        </xdr:cNvPr>
        <xdr:cNvCxnSpPr/>
      </xdr:nvCxnSpPr>
      <xdr:spPr>
        <a:xfrm>
          <a:off x="10388600" y="173850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106</xdr:row>
      <xdr:rowOff>129557</xdr:rowOff>
    </xdr:from>
    <xdr:ext cx="469744" cy="259045"/>
    <xdr:sp macro="" textlink="">
      <xdr:nvSpPr>
        <xdr:cNvPr id="365" name="【市民会館】&#10;一人当たり面積平均値テキスト">
          <a:extLst>
            <a:ext uri="{FF2B5EF4-FFF2-40B4-BE49-F238E27FC236}">
              <a16:creationId xmlns:a16="http://schemas.microsoft.com/office/drawing/2014/main" id="{0976A638-F722-4C10-A43E-D8C8C565500A}"/>
            </a:ext>
          </a:extLst>
        </xdr:cNvPr>
        <xdr:cNvSpPr txBox="1"/>
      </xdr:nvSpPr>
      <xdr:spPr>
        <a:xfrm>
          <a:off x="10515600" y="1830325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106</xdr:row>
      <xdr:rowOff>151130</xdr:rowOff>
    </xdr:from>
    <xdr:to>
      <xdr:col>55</xdr:col>
      <xdr:colOff>50800</xdr:colOff>
      <xdr:row>107</xdr:row>
      <xdr:rowOff>81280</xdr:rowOff>
    </xdr:to>
    <xdr:sp macro="" textlink="">
      <xdr:nvSpPr>
        <xdr:cNvPr id="366" name="フローチャート: 判断 365">
          <a:extLst>
            <a:ext uri="{FF2B5EF4-FFF2-40B4-BE49-F238E27FC236}">
              <a16:creationId xmlns:a16="http://schemas.microsoft.com/office/drawing/2014/main" id="{8A0226FB-04F5-4852-B460-CD62095492B8}"/>
            </a:ext>
          </a:extLst>
        </xdr:cNvPr>
        <xdr:cNvSpPr/>
      </xdr:nvSpPr>
      <xdr:spPr>
        <a:xfrm>
          <a:off x="10426700" y="183248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106</xdr:row>
      <xdr:rowOff>149225</xdr:rowOff>
    </xdr:from>
    <xdr:to>
      <xdr:col>50</xdr:col>
      <xdr:colOff>165100</xdr:colOff>
      <xdr:row>107</xdr:row>
      <xdr:rowOff>79375</xdr:rowOff>
    </xdr:to>
    <xdr:sp macro="" textlink="">
      <xdr:nvSpPr>
        <xdr:cNvPr id="367" name="フローチャート: 判断 366">
          <a:extLst>
            <a:ext uri="{FF2B5EF4-FFF2-40B4-BE49-F238E27FC236}">
              <a16:creationId xmlns:a16="http://schemas.microsoft.com/office/drawing/2014/main" id="{F94F3AC6-0706-4F6C-93E6-E190382D3FA2}"/>
            </a:ext>
          </a:extLst>
        </xdr:cNvPr>
        <xdr:cNvSpPr/>
      </xdr:nvSpPr>
      <xdr:spPr>
        <a:xfrm>
          <a:off x="9588500" y="183229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106</xdr:row>
      <xdr:rowOff>160655</xdr:rowOff>
    </xdr:from>
    <xdr:to>
      <xdr:col>46</xdr:col>
      <xdr:colOff>38100</xdr:colOff>
      <xdr:row>107</xdr:row>
      <xdr:rowOff>90805</xdr:rowOff>
    </xdr:to>
    <xdr:sp macro="" textlink="">
      <xdr:nvSpPr>
        <xdr:cNvPr id="368" name="フローチャート: 判断 367">
          <a:extLst>
            <a:ext uri="{FF2B5EF4-FFF2-40B4-BE49-F238E27FC236}">
              <a16:creationId xmlns:a16="http://schemas.microsoft.com/office/drawing/2014/main" id="{215FB607-DABD-4670-B63E-F6A0472EAD9D}"/>
            </a:ext>
          </a:extLst>
        </xdr:cNvPr>
        <xdr:cNvSpPr/>
      </xdr:nvSpPr>
      <xdr:spPr>
        <a:xfrm>
          <a:off x="8699500" y="18334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106</xdr:row>
      <xdr:rowOff>164464</xdr:rowOff>
    </xdr:from>
    <xdr:to>
      <xdr:col>41</xdr:col>
      <xdr:colOff>101600</xdr:colOff>
      <xdr:row>107</xdr:row>
      <xdr:rowOff>94614</xdr:rowOff>
    </xdr:to>
    <xdr:sp macro="" textlink="">
      <xdr:nvSpPr>
        <xdr:cNvPr id="369" name="フローチャート: 判断 368">
          <a:extLst>
            <a:ext uri="{FF2B5EF4-FFF2-40B4-BE49-F238E27FC236}">
              <a16:creationId xmlns:a16="http://schemas.microsoft.com/office/drawing/2014/main" id="{27B2250C-F793-441E-AB1A-7A44D1B71FAF}"/>
            </a:ext>
          </a:extLst>
        </xdr:cNvPr>
        <xdr:cNvSpPr/>
      </xdr:nvSpPr>
      <xdr:spPr>
        <a:xfrm>
          <a:off x="7810500" y="183381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106</xdr:row>
      <xdr:rowOff>162561</xdr:rowOff>
    </xdr:from>
    <xdr:to>
      <xdr:col>36</xdr:col>
      <xdr:colOff>165100</xdr:colOff>
      <xdr:row>107</xdr:row>
      <xdr:rowOff>92711</xdr:rowOff>
    </xdr:to>
    <xdr:sp macro="" textlink="">
      <xdr:nvSpPr>
        <xdr:cNvPr id="370" name="フローチャート: 判断 369">
          <a:extLst>
            <a:ext uri="{FF2B5EF4-FFF2-40B4-BE49-F238E27FC236}">
              <a16:creationId xmlns:a16="http://schemas.microsoft.com/office/drawing/2014/main" id="{CA2CECD7-4D23-437C-8311-97FB8DC7A6F1}"/>
            </a:ext>
          </a:extLst>
        </xdr:cNvPr>
        <xdr:cNvSpPr/>
      </xdr:nvSpPr>
      <xdr:spPr>
        <a:xfrm>
          <a:off x="6921500" y="183362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16527</xdr:rowOff>
    </xdr:from>
    <xdr:ext cx="762000" cy="259045"/>
    <xdr:sp macro="" textlink="">
      <xdr:nvSpPr>
        <xdr:cNvPr id="371" name="テキスト ボックス 370">
          <a:extLst>
            <a:ext uri="{FF2B5EF4-FFF2-40B4-BE49-F238E27FC236}">
              <a16:creationId xmlns:a16="http://schemas.microsoft.com/office/drawing/2014/main" id="{69D8A92A-D733-47F2-8FF3-4BD7555D3230}"/>
            </a:ext>
          </a:extLst>
        </xdr:cNvPr>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372" name="テキスト ボックス 371">
          <a:extLst>
            <a:ext uri="{FF2B5EF4-FFF2-40B4-BE49-F238E27FC236}">
              <a16:creationId xmlns:a16="http://schemas.microsoft.com/office/drawing/2014/main" id="{054EE8EF-7A21-4BB0-869A-916AA9442D3E}"/>
            </a:ext>
          </a:extLst>
        </xdr:cNvPr>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373" name="テキスト ボックス 372">
          <a:extLst>
            <a:ext uri="{FF2B5EF4-FFF2-40B4-BE49-F238E27FC236}">
              <a16:creationId xmlns:a16="http://schemas.microsoft.com/office/drawing/2014/main" id="{17796C6D-B9BE-45AF-AE72-4A3C89294097}"/>
            </a:ext>
          </a:extLst>
        </xdr:cNvPr>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374" name="テキスト ボックス 373">
          <a:extLst>
            <a:ext uri="{FF2B5EF4-FFF2-40B4-BE49-F238E27FC236}">
              <a16:creationId xmlns:a16="http://schemas.microsoft.com/office/drawing/2014/main" id="{FA47ACCB-3C8B-48E5-9767-7DE76630BC3C}"/>
            </a:ext>
          </a:extLst>
        </xdr:cNvPr>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375" name="テキスト ボックス 374">
          <a:extLst>
            <a:ext uri="{FF2B5EF4-FFF2-40B4-BE49-F238E27FC236}">
              <a16:creationId xmlns:a16="http://schemas.microsoft.com/office/drawing/2014/main" id="{24D56783-C12D-415D-B8E8-2F4F526B5907}"/>
            </a:ext>
          </a:extLst>
        </xdr:cNvPr>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105</xdr:row>
      <xdr:rowOff>636</xdr:rowOff>
    </xdr:from>
    <xdr:to>
      <xdr:col>55</xdr:col>
      <xdr:colOff>50800</xdr:colOff>
      <xdr:row>105</xdr:row>
      <xdr:rowOff>102236</xdr:rowOff>
    </xdr:to>
    <xdr:sp macro="" textlink="">
      <xdr:nvSpPr>
        <xdr:cNvPr id="376" name="楕円 375">
          <a:extLst>
            <a:ext uri="{FF2B5EF4-FFF2-40B4-BE49-F238E27FC236}">
              <a16:creationId xmlns:a16="http://schemas.microsoft.com/office/drawing/2014/main" id="{CC1852B3-96BF-4B7E-AE67-35E6ED2B55BD}"/>
            </a:ext>
          </a:extLst>
        </xdr:cNvPr>
        <xdr:cNvSpPr/>
      </xdr:nvSpPr>
      <xdr:spPr>
        <a:xfrm>
          <a:off x="10426700" y="180028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104</xdr:row>
      <xdr:rowOff>23513</xdr:rowOff>
    </xdr:from>
    <xdr:ext cx="469744" cy="259045"/>
    <xdr:sp macro="" textlink="">
      <xdr:nvSpPr>
        <xdr:cNvPr id="377" name="【市民会館】&#10;一人当たり面積該当値テキスト">
          <a:extLst>
            <a:ext uri="{FF2B5EF4-FFF2-40B4-BE49-F238E27FC236}">
              <a16:creationId xmlns:a16="http://schemas.microsoft.com/office/drawing/2014/main" id="{3AEAF273-3E0C-478C-B12B-513D276D7BCA}"/>
            </a:ext>
          </a:extLst>
        </xdr:cNvPr>
        <xdr:cNvSpPr txBox="1"/>
      </xdr:nvSpPr>
      <xdr:spPr>
        <a:xfrm>
          <a:off x="10515600" y="178543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105</xdr:row>
      <xdr:rowOff>4445</xdr:rowOff>
    </xdr:from>
    <xdr:to>
      <xdr:col>50</xdr:col>
      <xdr:colOff>165100</xdr:colOff>
      <xdr:row>105</xdr:row>
      <xdr:rowOff>106045</xdr:rowOff>
    </xdr:to>
    <xdr:sp macro="" textlink="">
      <xdr:nvSpPr>
        <xdr:cNvPr id="378" name="楕円 377">
          <a:extLst>
            <a:ext uri="{FF2B5EF4-FFF2-40B4-BE49-F238E27FC236}">
              <a16:creationId xmlns:a16="http://schemas.microsoft.com/office/drawing/2014/main" id="{BC3AA77D-8043-4726-B982-E91872DFC506}"/>
            </a:ext>
          </a:extLst>
        </xdr:cNvPr>
        <xdr:cNvSpPr/>
      </xdr:nvSpPr>
      <xdr:spPr>
        <a:xfrm>
          <a:off x="9588500" y="180066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105</xdr:row>
      <xdr:rowOff>51436</xdr:rowOff>
    </xdr:from>
    <xdr:to>
      <xdr:col>55</xdr:col>
      <xdr:colOff>0</xdr:colOff>
      <xdr:row>105</xdr:row>
      <xdr:rowOff>55245</xdr:rowOff>
    </xdr:to>
    <xdr:cxnSp macro="">
      <xdr:nvCxnSpPr>
        <xdr:cNvPr id="379" name="直線コネクタ 378">
          <a:extLst>
            <a:ext uri="{FF2B5EF4-FFF2-40B4-BE49-F238E27FC236}">
              <a16:creationId xmlns:a16="http://schemas.microsoft.com/office/drawing/2014/main" id="{0B81F3E4-78FF-415E-B641-F6183811190C}"/>
            </a:ext>
          </a:extLst>
        </xdr:cNvPr>
        <xdr:cNvCxnSpPr/>
      </xdr:nvCxnSpPr>
      <xdr:spPr>
        <a:xfrm flipV="1">
          <a:off x="9639300" y="18053686"/>
          <a:ext cx="838200" cy="38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105</xdr:row>
      <xdr:rowOff>10161</xdr:rowOff>
    </xdr:from>
    <xdr:to>
      <xdr:col>46</xdr:col>
      <xdr:colOff>38100</xdr:colOff>
      <xdr:row>105</xdr:row>
      <xdr:rowOff>111761</xdr:rowOff>
    </xdr:to>
    <xdr:sp macro="" textlink="">
      <xdr:nvSpPr>
        <xdr:cNvPr id="380" name="楕円 379">
          <a:extLst>
            <a:ext uri="{FF2B5EF4-FFF2-40B4-BE49-F238E27FC236}">
              <a16:creationId xmlns:a16="http://schemas.microsoft.com/office/drawing/2014/main" id="{84E7D055-7176-4FC9-B1A7-3244B8EE85F7}"/>
            </a:ext>
          </a:extLst>
        </xdr:cNvPr>
        <xdr:cNvSpPr/>
      </xdr:nvSpPr>
      <xdr:spPr>
        <a:xfrm>
          <a:off x="8699500" y="180124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105</xdr:row>
      <xdr:rowOff>55245</xdr:rowOff>
    </xdr:from>
    <xdr:to>
      <xdr:col>50</xdr:col>
      <xdr:colOff>114300</xdr:colOff>
      <xdr:row>105</xdr:row>
      <xdr:rowOff>60961</xdr:rowOff>
    </xdr:to>
    <xdr:cxnSp macro="">
      <xdr:nvCxnSpPr>
        <xdr:cNvPr id="381" name="直線コネクタ 380">
          <a:extLst>
            <a:ext uri="{FF2B5EF4-FFF2-40B4-BE49-F238E27FC236}">
              <a16:creationId xmlns:a16="http://schemas.microsoft.com/office/drawing/2014/main" id="{0A018B7C-9D4D-4A08-8529-DE8BF3839AD2}"/>
            </a:ext>
          </a:extLst>
        </xdr:cNvPr>
        <xdr:cNvCxnSpPr/>
      </xdr:nvCxnSpPr>
      <xdr:spPr>
        <a:xfrm flipV="1">
          <a:off x="8750300" y="18057495"/>
          <a:ext cx="889000" cy="5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105</xdr:row>
      <xdr:rowOff>12064</xdr:rowOff>
    </xdr:from>
    <xdr:to>
      <xdr:col>41</xdr:col>
      <xdr:colOff>101600</xdr:colOff>
      <xdr:row>105</xdr:row>
      <xdr:rowOff>113664</xdr:rowOff>
    </xdr:to>
    <xdr:sp macro="" textlink="">
      <xdr:nvSpPr>
        <xdr:cNvPr id="382" name="楕円 381">
          <a:extLst>
            <a:ext uri="{FF2B5EF4-FFF2-40B4-BE49-F238E27FC236}">
              <a16:creationId xmlns:a16="http://schemas.microsoft.com/office/drawing/2014/main" id="{A9BB121F-7E23-4C00-8E6B-FDE3C30D5194}"/>
            </a:ext>
          </a:extLst>
        </xdr:cNvPr>
        <xdr:cNvSpPr/>
      </xdr:nvSpPr>
      <xdr:spPr>
        <a:xfrm>
          <a:off x="7810500" y="180143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105</xdr:row>
      <xdr:rowOff>60961</xdr:rowOff>
    </xdr:from>
    <xdr:to>
      <xdr:col>45</xdr:col>
      <xdr:colOff>177800</xdr:colOff>
      <xdr:row>105</xdr:row>
      <xdr:rowOff>62864</xdr:rowOff>
    </xdr:to>
    <xdr:cxnSp macro="">
      <xdr:nvCxnSpPr>
        <xdr:cNvPr id="383" name="直線コネクタ 382">
          <a:extLst>
            <a:ext uri="{FF2B5EF4-FFF2-40B4-BE49-F238E27FC236}">
              <a16:creationId xmlns:a16="http://schemas.microsoft.com/office/drawing/2014/main" id="{895E2EDE-DFA6-4E50-902A-6D6A61A7315D}"/>
            </a:ext>
          </a:extLst>
        </xdr:cNvPr>
        <xdr:cNvCxnSpPr/>
      </xdr:nvCxnSpPr>
      <xdr:spPr>
        <a:xfrm flipV="1">
          <a:off x="7861300" y="18063211"/>
          <a:ext cx="889000" cy="19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105</xdr:row>
      <xdr:rowOff>17780</xdr:rowOff>
    </xdr:from>
    <xdr:to>
      <xdr:col>36</xdr:col>
      <xdr:colOff>165100</xdr:colOff>
      <xdr:row>105</xdr:row>
      <xdr:rowOff>119380</xdr:rowOff>
    </xdr:to>
    <xdr:sp macro="" textlink="">
      <xdr:nvSpPr>
        <xdr:cNvPr id="384" name="楕円 383">
          <a:extLst>
            <a:ext uri="{FF2B5EF4-FFF2-40B4-BE49-F238E27FC236}">
              <a16:creationId xmlns:a16="http://schemas.microsoft.com/office/drawing/2014/main" id="{CA7D19F5-4ACC-4409-BDFB-EF13D11BE6EB}"/>
            </a:ext>
          </a:extLst>
        </xdr:cNvPr>
        <xdr:cNvSpPr/>
      </xdr:nvSpPr>
      <xdr:spPr>
        <a:xfrm>
          <a:off x="6921500" y="18020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105</xdr:row>
      <xdr:rowOff>62864</xdr:rowOff>
    </xdr:from>
    <xdr:to>
      <xdr:col>41</xdr:col>
      <xdr:colOff>50800</xdr:colOff>
      <xdr:row>105</xdr:row>
      <xdr:rowOff>68580</xdr:rowOff>
    </xdr:to>
    <xdr:cxnSp macro="">
      <xdr:nvCxnSpPr>
        <xdr:cNvPr id="385" name="直線コネクタ 384">
          <a:extLst>
            <a:ext uri="{FF2B5EF4-FFF2-40B4-BE49-F238E27FC236}">
              <a16:creationId xmlns:a16="http://schemas.microsoft.com/office/drawing/2014/main" id="{F0A267EF-31DD-4964-9007-451476159CD4}"/>
            </a:ext>
          </a:extLst>
        </xdr:cNvPr>
        <xdr:cNvCxnSpPr/>
      </xdr:nvCxnSpPr>
      <xdr:spPr>
        <a:xfrm flipV="1">
          <a:off x="6972300" y="18065114"/>
          <a:ext cx="889000" cy="5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107</xdr:row>
      <xdr:rowOff>70502</xdr:rowOff>
    </xdr:from>
    <xdr:ext cx="469744" cy="259045"/>
    <xdr:sp macro="" textlink="">
      <xdr:nvSpPr>
        <xdr:cNvPr id="386" name="n_1aveValue【市民会館】&#10;一人当たり面積">
          <a:extLst>
            <a:ext uri="{FF2B5EF4-FFF2-40B4-BE49-F238E27FC236}">
              <a16:creationId xmlns:a16="http://schemas.microsoft.com/office/drawing/2014/main" id="{7711918A-78B2-4E99-9A57-74D16D999001}"/>
            </a:ext>
          </a:extLst>
        </xdr:cNvPr>
        <xdr:cNvSpPr txBox="1"/>
      </xdr:nvSpPr>
      <xdr:spPr>
        <a:xfrm>
          <a:off x="9391727" y="184156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107</xdr:row>
      <xdr:rowOff>81932</xdr:rowOff>
    </xdr:from>
    <xdr:ext cx="469744" cy="259045"/>
    <xdr:sp macro="" textlink="">
      <xdr:nvSpPr>
        <xdr:cNvPr id="387" name="n_2aveValue【市民会館】&#10;一人当たり面積">
          <a:extLst>
            <a:ext uri="{FF2B5EF4-FFF2-40B4-BE49-F238E27FC236}">
              <a16:creationId xmlns:a16="http://schemas.microsoft.com/office/drawing/2014/main" id="{0296FC57-56AC-4A3E-B438-A0551A06AB7D}"/>
            </a:ext>
          </a:extLst>
        </xdr:cNvPr>
        <xdr:cNvSpPr txBox="1"/>
      </xdr:nvSpPr>
      <xdr:spPr>
        <a:xfrm>
          <a:off x="8515427" y="184270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107</xdr:row>
      <xdr:rowOff>85741</xdr:rowOff>
    </xdr:from>
    <xdr:ext cx="469744" cy="259045"/>
    <xdr:sp macro="" textlink="">
      <xdr:nvSpPr>
        <xdr:cNvPr id="388" name="n_3aveValue【市民会館】&#10;一人当たり面積">
          <a:extLst>
            <a:ext uri="{FF2B5EF4-FFF2-40B4-BE49-F238E27FC236}">
              <a16:creationId xmlns:a16="http://schemas.microsoft.com/office/drawing/2014/main" id="{80B89F6A-D56F-4177-ACBC-39EA28D7938D}"/>
            </a:ext>
          </a:extLst>
        </xdr:cNvPr>
        <xdr:cNvSpPr txBox="1"/>
      </xdr:nvSpPr>
      <xdr:spPr>
        <a:xfrm>
          <a:off x="7626427" y="184308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107</xdr:row>
      <xdr:rowOff>83838</xdr:rowOff>
    </xdr:from>
    <xdr:ext cx="469744" cy="259045"/>
    <xdr:sp macro="" textlink="">
      <xdr:nvSpPr>
        <xdr:cNvPr id="389" name="n_4aveValue【市民会館】&#10;一人当たり面積">
          <a:extLst>
            <a:ext uri="{FF2B5EF4-FFF2-40B4-BE49-F238E27FC236}">
              <a16:creationId xmlns:a16="http://schemas.microsoft.com/office/drawing/2014/main" id="{614550E6-95D5-4A03-B97C-9C8D70DC7932}"/>
            </a:ext>
          </a:extLst>
        </xdr:cNvPr>
        <xdr:cNvSpPr txBox="1"/>
      </xdr:nvSpPr>
      <xdr:spPr>
        <a:xfrm>
          <a:off x="6737427" y="184289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103</xdr:row>
      <xdr:rowOff>122572</xdr:rowOff>
    </xdr:from>
    <xdr:ext cx="469744" cy="259045"/>
    <xdr:sp macro="" textlink="">
      <xdr:nvSpPr>
        <xdr:cNvPr id="390" name="n_1mainValue【市民会館】&#10;一人当たり面積">
          <a:extLst>
            <a:ext uri="{FF2B5EF4-FFF2-40B4-BE49-F238E27FC236}">
              <a16:creationId xmlns:a16="http://schemas.microsoft.com/office/drawing/2014/main" id="{CA52EEE9-E8EF-44E9-AFC3-4C993B63C1F2}"/>
            </a:ext>
          </a:extLst>
        </xdr:cNvPr>
        <xdr:cNvSpPr txBox="1"/>
      </xdr:nvSpPr>
      <xdr:spPr>
        <a:xfrm>
          <a:off x="9391727" y="177819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103</xdr:row>
      <xdr:rowOff>128288</xdr:rowOff>
    </xdr:from>
    <xdr:ext cx="469744" cy="259045"/>
    <xdr:sp macro="" textlink="">
      <xdr:nvSpPr>
        <xdr:cNvPr id="391" name="n_2mainValue【市民会館】&#10;一人当たり面積">
          <a:extLst>
            <a:ext uri="{FF2B5EF4-FFF2-40B4-BE49-F238E27FC236}">
              <a16:creationId xmlns:a16="http://schemas.microsoft.com/office/drawing/2014/main" id="{BE4D6322-9B5B-47D5-A3C8-17E172250CA4}"/>
            </a:ext>
          </a:extLst>
        </xdr:cNvPr>
        <xdr:cNvSpPr txBox="1"/>
      </xdr:nvSpPr>
      <xdr:spPr>
        <a:xfrm>
          <a:off x="8515427" y="177876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103</xdr:row>
      <xdr:rowOff>130191</xdr:rowOff>
    </xdr:from>
    <xdr:ext cx="469744" cy="259045"/>
    <xdr:sp macro="" textlink="">
      <xdr:nvSpPr>
        <xdr:cNvPr id="392" name="n_3mainValue【市民会館】&#10;一人当たり面積">
          <a:extLst>
            <a:ext uri="{FF2B5EF4-FFF2-40B4-BE49-F238E27FC236}">
              <a16:creationId xmlns:a16="http://schemas.microsoft.com/office/drawing/2014/main" id="{F09D62BE-E98F-4861-A0B3-4B7B5DE4F65B}"/>
            </a:ext>
          </a:extLst>
        </xdr:cNvPr>
        <xdr:cNvSpPr txBox="1"/>
      </xdr:nvSpPr>
      <xdr:spPr>
        <a:xfrm>
          <a:off x="7626427" y="177895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103</xdr:row>
      <xdr:rowOff>135907</xdr:rowOff>
    </xdr:from>
    <xdr:ext cx="469744" cy="259045"/>
    <xdr:sp macro="" textlink="">
      <xdr:nvSpPr>
        <xdr:cNvPr id="393" name="n_4mainValue【市民会館】&#10;一人当たり面積">
          <a:extLst>
            <a:ext uri="{FF2B5EF4-FFF2-40B4-BE49-F238E27FC236}">
              <a16:creationId xmlns:a16="http://schemas.microsoft.com/office/drawing/2014/main" id="{B35303D2-ADE9-4C30-8279-BA2B1F424761}"/>
            </a:ext>
          </a:extLst>
        </xdr:cNvPr>
        <xdr:cNvSpPr txBox="1"/>
      </xdr:nvSpPr>
      <xdr:spPr>
        <a:xfrm>
          <a:off x="6737427" y="177952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394" name="正方形/長方形 393">
          <a:extLst>
            <a:ext uri="{FF2B5EF4-FFF2-40B4-BE49-F238E27FC236}">
              <a16:creationId xmlns:a16="http://schemas.microsoft.com/office/drawing/2014/main" id="{6B3999A6-EACC-4C5A-B892-E0B35E46A08D}"/>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95" name="正方形/長方形 394">
          <a:extLst>
            <a:ext uri="{FF2B5EF4-FFF2-40B4-BE49-F238E27FC236}">
              <a16:creationId xmlns:a16="http://schemas.microsoft.com/office/drawing/2014/main" id="{42BCDC5A-19E6-40CB-86E3-909FDF0C7970}"/>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96" name="正方形/長方形 395">
          <a:extLst>
            <a:ext uri="{FF2B5EF4-FFF2-40B4-BE49-F238E27FC236}">
              <a16:creationId xmlns:a16="http://schemas.microsoft.com/office/drawing/2014/main" id="{A31E2B7D-1A18-414E-AF90-4649BE491DA9}"/>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97" name="正方形/長方形 396">
          <a:extLst>
            <a:ext uri="{FF2B5EF4-FFF2-40B4-BE49-F238E27FC236}">
              <a16:creationId xmlns:a16="http://schemas.microsoft.com/office/drawing/2014/main" id="{FAD4FC59-F982-4FE1-BF5A-564D16F2487E}"/>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98" name="正方形/長方形 397">
          <a:extLst>
            <a:ext uri="{FF2B5EF4-FFF2-40B4-BE49-F238E27FC236}">
              <a16:creationId xmlns:a16="http://schemas.microsoft.com/office/drawing/2014/main" id="{4980B0CF-CF44-4966-83EE-1841A33B0FDC}"/>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399" name="正方形/長方形 398">
          <a:extLst>
            <a:ext uri="{FF2B5EF4-FFF2-40B4-BE49-F238E27FC236}">
              <a16:creationId xmlns:a16="http://schemas.microsoft.com/office/drawing/2014/main" id="{7D1A162D-7EFA-4DF5-8846-7D93D7FEEE3A}"/>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400" name="正方形/長方形 399">
          <a:extLst>
            <a:ext uri="{FF2B5EF4-FFF2-40B4-BE49-F238E27FC236}">
              <a16:creationId xmlns:a16="http://schemas.microsoft.com/office/drawing/2014/main" id="{91F653E1-E60C-4E1C-BF27-2CE9F676C88A}"/>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401" name="正方形/長方形 400">
          <a:extLst>
            <a:ext uri="{FF2B5EF4-FFF2-40B4-BE49-F238E27FC236}">
              <a16:creationId xmlns:a16="http://schemas.microsoft.com/office/drawing/2014/main" id="{8A654420-4A20-411F-8633-391935075846}"/>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402" name="テキスト ボックス 401">
          <a:extLst>
            <a:ext uri="{FF2B5EF4-FFF2-40B4-BE49-F238E27FC236}">
              <a16:creationId xmlns:a16="http://schemas.microsoft.com/office/drawing/2014/main" id="{CF839F28-6B12-4038-8086-2BA71F8A3E78}"/>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403" name="直線コネクタ 402">
          <a:extLst>
            <a:ext uri="{FF2B5EF4-FFF2-40B4-BE49-F238E27FC236}">
              <a16:creationId xmlns:a16="http://schemas.microsoft.com/office/drawing/2014/main" id="{E49A7823-768A-44DF-AC57-69711C26973C}"/>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404" name="テキスト ボックス 403">
          <a:extLst>
            <a:ext uri="{FF2B5EF4-FFF2-40B4-BE49-F238E27FC236}">
              <a16:creationId xmlns:a16="http://schemas.microsoft.com/office/drawing/2014/main" id="{7FA6DA08-1B77-4236-A3F1-3F61AAC94A63}"/>
            </a:ext>
          </a:extLst>
        </xdr:cNvPr>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92528</xdr:rowOff>
    </xdr:from>
    <xdr:to>
      <xdr:col>89</xdr:col>
      <xdr:colOff>177800</xdr:colOff>
      <xdr:row>42</xdr:row>
      <xdr:rowOff>92528</xdr:rowOff>
    </xdr:to>
    <xdr:cxnSp macro="">
      <xdr:nvCxnSpPr>
        <xdr:cNvPr id="405" name="直線コネクタ 404">
          <a:extLst>
            <a:ext uri="{FF2B5EF4-FFF2-40B4-BE49-F238E27FC236}">
              <a16:creationId xmlns:a16="http://schemas.microsoft.com/office/drawing/2014/main" id="{83FCBFBA-5BF1-4586-9B0C-AB0347614E3E}"/>
            </a:ext>
          </a:extLst>
        </xdr:cNvPr>
        <xdr:cNvCxnSpPr/>
      </xdr:nvCxnSpPr>
      <xdr:spPr>
        <a:xfrm>
          <a:off x="12446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121755</xdr:rowOff>
    </xdr:from>
    <xdr:ext cx="467179" cy="259045"/>
    <xdr:sp macro="" textlink="">
      <xdr:nvSpPr>
        <xdr:cNvPr id="406" name="テキスト ボックス 405">
          <a:extLst>
            <a:ext uri="{FF2B5EF4-FFF2-40B4-BE49-F238E27FC236}">
              <a16:creationId xmlns:a16="http://schemas.microsoft.com/office/drawing/2014/main" id="{AEB923CE-990A-4DB9-B18F-71D14DF68A29}"/>
            </a:ext>
          </a:extLst>
        </xdr:cNvPr>
        <xdr:cNvSpPr txBox="1"/>
      </xdr:nvSpPr>
      <xdr:spPr>
        <a:xfrm>
          <a:off x="11978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108857</xdr:rowOff>
    </xdr:from>
    <xdr:to>
      <xdr:col>89</xdr:col>
      <xdr:colOff>177800</xdr:colOff>
      <xdr:row>40</xdr:row>
      <xdr:rowOff>108857</xdr:rowOff>
    </xdr:to>
    <xdr:cxnSp macro="">
      <xdr:nvCxnSpPr>
        <xdr:cNvPr id="407" name="直線コネクタ 406">
          <a:extLst>
            <a:ext uri="{FF2B5EF4-FFF2-40B4-BE49-F238E27FC236}">
              <a16:creationId xmlns:a16="http://schemas.microsoft.com/office/drawing/2014/main" id="{D3EDD14E-3B31-465C-960C-3A4590135141}"/>
            </a:ext>
          </a:extLst>
        </xdr:cNvPr>
        <xdr:cNvCxnSpPr/>
      </xdr:nvCxnSpPr>
      <xdr:spPr>
        <a:xfrm>
          <a:off x="12446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138084</xdr:rowOff>
    </xdr:from>
    <xdr:ext cx="403059" cy="259045"/>
    <xdr:sp macro="" textlink="">
      <xdr:nvSpPr>
        <xdr:cNvPr id="408" name="テキスト ボックス 407">
          <a:extLst>
            <a:ext uri="{FF2B5EF4-FFF2-40B4-BE49-F238E27FC236}">
              <a16:creationId xmlns:a16="http://schemas.microsoft.com/office/drawing/2014/main" id="{7F467C5B-EB1B-4148-91E4-41CF5344C401}"/>
            </a:ext>
          </a:extLst>
        </xdr:cNvPr>
        <xdr:cNvSpPr txBox="1"/>
      </xdr:nvSpPr>
      <xdr:spPr>
        <a:xfrm>
          <a:off x="12042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38</xdr:row>
      <xdr:rowOff>125185</xdr:rowOff>
    </xdr:from>
    <xdr:to>
      <xdr:col>89</xdr:col>
      <xdr:colOff>177800</xdr:colOff>
      <xdr:row>38</xdr:row>
      <xdr:rowOff>125185</xdr:rowOff>
    </xdr:to>
    <xdr:cxnSp macro="">
      <xdr:nvCxnSpPr>
        <xdr:cNvPr id="409" name="直線コネクタ 408">
          <a:extLst>
            <a:ext uri="{FF2B5EF4-FFF2-40B4-BE49-F238E27FC236}">
              <a16:creationId xmlns:a16="http://schemas.microsoft.com/office/drawing/2014/main" id="{D9FE8408-1E2C-40C5-8EE5-AEB319CD189D}"/>
            </a:ext>
          </a:extLst>
        </xdr:cNvPr>
        <xdr:cNvCxnSpPr/>
      </xdr:nvCxnSpPr>
      <xdr:spPr>
        <a:xfrm>
          <a:off x="12446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37</xdr:row>
      <xdr:rowOff>154412</xdr:rowOff>
    </xdr:from>
    <xdr:ext cx="403059" cy="259045"/>
    <xdr:sp macro="" textlink="">
      <xdr:nvSpPr>
        <xdr:cNvPr id="410" name="テキスト ボックス 409">
          <a:extLst>
            <a:ext uri="{FF2B5EF4-FFF2-40B4-BE49-F238E27FC236}">
              <a16:creationId xmlns:a16="http://schemas.microsoft.com/office/drawing/2014/main" id="{F3FC6746-93F6-423C-B00C-5E2412C7573E}"/>
            </a:ext>
          </a:extLst>
        </xdr:cNvPr>
        <xdr:cNvSpPr txBox="1"/>
      </xdr:nvSpPr>
      <xdr:spPr>
        <a:xfrm>
          <a:off x="12042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141514</xdr:rowOff>
    </xdr:from>
    <xdr:to>
      <xdr:col>89</xdr:col>
      <xdr:colOff>177800</xdr:colOff>
      <xdr:row>36</xdr:row>
      <xdr:rowOff>141514</xdr:rowOff>
    </xdr:to>
    <xdr:cxnSp macro="">
      <xdr:nvCxnSpPr>
        <xdr:cNvPr id="411" name="直線コネクタ 410">
          <a:extLst>
            <a:ext uri="{FF2B5EF4-FFF2-40B4-BE49-F238E27FC236}">
              <a16:creationId xmlns:a16="http://schemas.microsoft.com/office/drawing/2014/main" id="{87223246-C050-4242-9E16-AD1942BB7885}"/>
            </a:ext>
          </a:extLst>
        </xdr:cNvPr>
        <xdr:cNvCxnSpPr/>
      </xdr:nvCxnSpPr>
      <xdr:spPr>
        <a:xfrm>
          <a:off x="12446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170741</xdr:rowOff>
    </xdr:from>
    <xdr:ext cx="403059" cy="259045"/>
    <xdr:sp macro="" textlink="">
      <xdr:nvSpPr>
        <xdr:cNvPr id="412" name="テキスト ボックス 411">
          <a:extLst>
            <a:ext uri="{FF2B5EF4-FFF2-40B4-BE49-F238E27FC236}">
              <a16:creationId xmlns:a16="http://schemas.microsoft.com/office/drawing/2014/main" id="{574C8382-3F85-46C3-92E6-1179D96D5419}"/>
            </a:ext>
          </a:extLst>
        </xdr:cNvPr>
        <xdr:cNvSpPr txBox="1"/>
      </xdr:nvSpPr>
      <xdr:spPr>
        <a:xfrm>
          <a:off x="12042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157843</xdr:rowOff>
    </xdr:from>
    <xdr:to>
      <xdr:col>89</xdr:col>
      <xdr:colOff>177800</xdr:colOff>
      <xdr:row>34</xdr:row>
      <xdr:rowOff>157843</xdr:rowOff>
    </xdr:to>
    <xdr:cxnSp macro="">
      <xdr:nvCxnSpPr>
        <xdr:cNvPr id="413" name="直線コネクタ 412">
          <a:extLst>
            <a:ext uri="{FF2B5EF4-FFF2-40B4-BE49-F238E27FC236}">
              <a16:creationId xmlns:a16="http://schemas.microsoft.com/office/drawing/2014/main" id="{74ADCE2A-5AC1-4877-BEDF-59F96C9F7386}"/>
            </a:ext>
          </a:extLst>
        </xdr:cNvPr>
        <xdr:cNvCxnSpPr/>
      </xdr:nvCxnSpPr>
      <xdr:spPr>
        <a:xfrm>
          <a:off x="12446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15620</xdr:rowOff>
    </xdr:from>
    <xdr:ext cx="403059" cy="259045"/>
    <xdr:sp macro="" textlink="">
      <xdr:nvSpPr>
        <xdr:cNvPr id="414" name="テキスト ボックス 413">
          <a:extLst>
            <a:ext uri="{FF2B5EF4-FFF2-40B4-BE49-F238E27FC236}">
              <a16:creationId xmlns:a16="http://schemas.microsoft.com/office/drawing/2014/main" id="{1CF30A40-7A35-4E6B-825D-7033D7145DE5}"/>
            </a:ext>
          </a:extLst>
        </xdr:cNvPr>
        <xdr:cNvSpPr txBox="1"/>
      </xdr:nvSpPr>
      <xdr:spPr>
        <a:xfrm>
          <a:off x="12042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2722</xdr:rowOff>
    </xdr:from>
    <xdr:to>
      <xdr:col>89</xdr:col>
      <xdr:colOff>177800</xdr:colOff>
      <xdr:row>33</xdr:row>
      <xdr:rowOff>2722</xdr:rowOff>
    </xdr:to>
    <xdr:cxnSp macro="">
      <xdr:nvCxnSpPr>
        <xdr:cNvPr id="415" name="直線コネクタ 414">
          <a:extLst>
            <a:ext uri="{FF2B5EF4-FFF2-40B4-BE49-F238E27FC236}">
              <a16:creationId xmlns:a16="http://schemas.microsoft.com/office/drawing/2014/main" id="{9E4C541B-8391-4856-B241-633C0517E869}"/>
            </a:ext>
          </a:extLst>
        </xdr:cNvPr>
        <xdr:cNvCxnSpPr/>
      </xdr:nvCxnSpPr>
      <xdr:spPr>
        <a:xfrm>
          <a:off x="12446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32</xdr:row>
      <xdr:rowOff>31949</xdr:rowOff>
    </xdr:from>
    <xdr:ext cx="338939" cy="259045"/>
    <xdr:sp macro="" textlink="">
      <xdr:nvSpPr>
        <xdr:cNvPr id="416" name="テキスト ボックス 415">
          <a:extLst>
            <a:ext uri="{FF2B5EF4-FFF2-40B4-BE49-F238E27FC236}">
              <a16:creationId xmlns:a16="http://schemas.microsoft.com/office/drawing/2014/main" id="{B40EC6F7-233A-4B02-8A66-FEE1368C2AAD}"/>
            </a:ext>
          </a:extLst>
        </xdr:cNvPr>
        <xdr:cNvSpPr txBox="1"/>
      </xdr:nvSpPr>
      <xdr:spPr>
        <a:xfrm>
          <a:off x="12107061" y="551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417" name="直線コネクタ 416">
          <a:extLst>
            <a:ext uri="{FF2B5EF4-FFF2-40B4-BE49-F238E27FC236}">
              <a16:creationId xmlns:a16="http://schemas.microsoft.com/office/drawing/2014/main" id="{00D96F57-1264-481D-89BB-060E644DC149}"/>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31</xdr:row>
      <xdr:rowOff>19050</xdr:rowOff>
    </xdr:from>
    <xdr:to>
      <xdr:col>90</xdr:col>
      <xdr:colOff>25400</xdr:colOff>
      <xdr:row>44</xdr:row>
      <xdr:rowOff>76200</xdr:rowOff>
    </xdr:to>
    <xdr:sp macro="" textlink="">
      <xdr:nvSpPr>
        <xdr:cNvPr id="418" name="【一般廃棄物処理施設】&#10;有形固定資産減価償却率グラフ枠">
          <a:extLst>
            <a:ext uri="{FF2B5EF4-FFF2-40B4-BE49-F238E27FC236}">
              <a16:creationId xmlns:a16="http://schemas.microsoft.com/office/drawing/2014/main" id="{59070FD8-7EF1-460C-81E1-97D7C60FB10E}"/>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77833</xdr:rowOff>
    </xdr:from>
    <xdr:to>
      <xdr:col>85</xdr:col>
      <xdr:colOff>126364</xdr:colOff>
      <xdr:row>42</xdr:row>
      <xdr:rowOff>92528</xdr:rowOff>
    </xdr:to>
    <xdr:cxnSp macro="">
      <xdr:nvCxnSpPr>
        <xdr:cNvPr id="419" name="直線コネクタ 418">
          <a:extLst>
            <a:ext uri="{FF2B5EF4-FFF2-40B4-BE49-F238E27FC236}">
              <a16:creationId xmlns:a16="http://schemas.microsoft.com/office/drawing/2014/main" id="{FAAADBE0-B9AF-4EF5-9327-E3644BC113D2}"/>
            </a:ext>
          </a:extLst>
        </xdr:cNvPr>
        <xdr:cNvCxnSpPr/>
      </xdr:nvCxnSpPr>
      <xdr:spPr>
        <a:xfrm flipV="1">
          <a:off x="16318864" y="5735683"/>
          <a:ext cx="0" cy="155774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96355</xdr:rowOff>
    </xdr:from>
    <xdr:ext cx="469744" cy="259045"/>
    <xdr:sp macro="" textlink="">
      <xdr:nvSpPr>
        <xdr:cNvPr id="420" name="【一般廃棄物処理施設】&#10;有形固定資産減価償却率最小値テキスト">
          <a:extLst>
            <a:ext uri="{FF2B5EF4-FFF2-40B4-BE49-F238E27FC236}">
              <a16:creationId xmlns:a16="http://schemas.microsoft.com/office/drawing/2014/main" id="{A3C691CB-CBFF-4F9F-B91D-B8770A700C67}"/>
            </a:ext>
          </a:extLst>
        </xdr:cNvPr>
        <xdr:cNvSpPr txBox="1"/>
      </xdr:nvSpPr>
      <xdr:spPr>
        <a:xfrm>
          <a:off x="16357600" y="729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92528</xdr:rowOff>
    </xdr:from>
    <xdr:to>
      <xdr:col>86</xdr:col>
      <xdr:colOff>25400</xdr:colOff>
      <xdr:row>42</xdr:row>
      <xdr:rowOff>92528</xdr:rowOff>
    </xdr:to>
    <xdr:cxnSp macro="">
      <xdr:nvCxnSpPr>
        <xdr:cNvPr id="421" name="直線コネクタ 420">
          <a:extLst>
            <a:ext uri="{FF2B5EF4-FFF2-40B4-BE49-F238E27FC236}">
              <a16:creationId xmlns:a16="http://schemas.microsoft.com/office/drawing/2014/main" id="{B4C4F935-56A0-48AF-B7A9-6B1E439E0CB0}"/>
            </a:ext>
          </a:extLst>
        </xdr:cNvPr>
        <xdr:cNvCxnSpPr/>
      </xdr:nvCxnSpPr>
      <xdr:spPr>
        <a:xfrm>
          <a:off x="16230600" y="729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24510</xdr:rowOff>
    </xdr:from>
    <xdr:ext cx="340478" cy="259045"/>
    <xdr:sp macro="" textlink="">
      <xdr:nvSpPr>
        <xdr:cNvPr id="422" name="【一般廃棄物処理施設】&#10;有形固定資産減価償却率最大値テキスト">
          <a:extLst>
            <a:ext uri="{FF2B5EF4-FFF2-40B4-BE49-F238E27FC236}">
              <a16:creationId xmlns:a16="http://schemas.microsoft.com/office/drawing/2014/main" id="{5402033C-189C-4859-9A74-6D528F31FC2D}"/>
            </a:ext>
          </a:extLst>
        </xdr:cNvPr>
        <xdr:cNvSpPr txBox="1"/>
      </xdr:nvSpPr>
      <xdr:spPr>
        <a:xfrm>
          <a:off x="16357600" y="5510910"/>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77833</xdr:rowOff>
    </xdr:from>
    <xdr:to>
      <xdr:col>86</xdr:col>
      <xdr:colOff>25400</xdr:colOff>
      <xdr:row>33</xdr:row>
      <xdr:rowOff>77833</xdr:rowOff>
    </xdr:to>
    <xdr:cxnSp macro="">
      <xdr:nvCxnSpPr>
        <xdr:cNvPr id="423" name="直線コネクタ 422">
          <a:extLst>
            <a:ext uri="{FF2B5EF4-FFF2-40B4-BE49-F238E27FC236}">
              <a16:creationId xmlns:a16="http://schemas.microsoft.com/office/drawing/2014/main" id="{5565D5C1-3C54-4523-925D-7FD99DA87AF4}"/>
            </a:ext>
          </a:extLst>
        </xdr:cNvPr>
        <xdr:cNvCxnSpPr/>
      </xdr:nvCxnSpPr>
      <xdr:spPr>
        <a:xfrm>
          <a:off x="16230600" y="57356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37</xdr:row>
      <xdr:rowOff>82567</xdr:rowOff>
    </xdr:from>
    <xdr:ext cx="405111" cy="259045"/>
    <xdr:sp macro="" textlink="">
      <xdr:nvSpPr>
        <xdr:cNvPr id="424" name="【一般廃棄物処理施設】&#10;有形固定資産減価償却率平均値テキスト">
          <a:extLst>
            <a:ext uri="{FF2B5EF4-FFF2-40B4-BE49-F238E27FC236}">
              <a16:creationId xmlns:a16="http://schemas.microsoft.com/office/drawing/2014/main" id="{32216886-2F32-4DCE-8ED0-3E478372A377}"/>
            </a:ext>
          </a:extLst>
        </xdr:cNvPr>
        <xdr:cNvSpPr txBox="1"/>
      </xdr:nvSpPr>
      <xdr:spPr>
        <a:xfrm>
          <a:off x="16357600" y="642621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59690</xdr:rowOff>
    </xdr:from>
    <xdr:to>
      <xdr:col>85</xdr:col>
      <xdr:colOff>177800</xdr:colOff>
      <xdr:row>38</xdr:row>
      <xdr:rowOff>161290</xdr:rowOff>
    </xdr:to>
    <xdr:sp macro="" textlink="">
      <xdr:nvSpPr>
        <xdr:cNvPr id="425" name="フローチャート: 判断 424">
          <a:extLst>
            <a:ext uri="{FF2B5EF4-FFF2-40B4-BE49-F238E27FC236}">
              <a16:creationId xmlns:a16="http://schemas.microsoft.com/office/drawing/2014/main" id="{1765D806-DB39-4CC8-842E-02A891B4AAD1}"/>
            </a:ext>
          </a:extLst>
        </xdr:cNvPr>
        <xdr:cNvSpPr/>
      </xdr:nvSpPr>
      <xdr:spPr>
        <a:xfrm>
          <a:off x="16268700" y="65747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38</xdr:row>
      <xdr:rowOff>120106</xdr:rowOff>
    </xdr:from>
    <xdr:to>
      <xdr:col>81</xdr:col>
      <xdr:colOff>101600</xdr:colOff>
      <xdr:row>39</xdr:row>
      <xdr:rowOff>50256</xdr:rowOff>
    </xdr:to>
    <xdr:sp macro="" textlink="">
      <xdr:nvSpPr>
        <xdr:cNvPr id="426" name="フローチャート: 判断 425">
          <a:extLst>
            <a:ext uri="{FF2B5EF4-FFF2-40B4-BE49-F238E27FC236}">
              <a16:creationId xmlns:a16="http://schemas.microsoft.com/office/drawing/2014/main" id="{9D523E30-C268-4333-AF85-8B072F159D4E}"/>
            </a:ext>
          </a:extLst>
        </xdr:cNvPr>
        <xdr:cNvSpPr/>
      </xdr:nvSpPr>
      <xdr:spPr>
        <a:xfrm>
          <a:off x="15430500" y="66352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38</xdr:row>
      <xdr:rowOff>105410</xdr:rowOff>
    </xdr:from>
    <xdr:to>
      <xdr:col>76</xdr:col>
      <xdr:colOff>165100</xdr:colOff>
      <xdr:row>39</xdr:row>
      <xdr:rowOff>35560</xdr:rowOff>
    </xdr:to>
    <xdr:sp macro="" textlink="">
      <xdr:nvSpPr>
        <xdr:cNvPr id="427" name="フローチャート: 判断 426">
          <a:extLst>
            <a:ext uri="{FF2B5EF4-FFF2-40B4-BE49-F238E27FC236}">
              <a16:creationId xmlns:a16="http://schemas.microsoft.com/office/drawing/2014/main" id="{48BD6A1A-9ABF-4D37-82F7-70EB99AD5AB6}"/>
            </a:ext>
          </a:extLst>
        </xdr:cNvPr>
        <xdr:cNvSpPr/>
      </xdr:nvSpPr>
      <xdr:spPr>
        <a:xfrm>
          <a:off x="14541500" y="6620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38</xdr:row>
      <xdr:rowOff>131535</xdr:rowOff>
    </xdr:from>
    <xdr:to>
      <xdr:col>72</xdr:col>
      <xdr:colOff>38100</xdr:colOff>
      <xdr:row>39</xdr:row>
      <xdr:rowOff>61685</xdr:rowOff>
    </xdr:to>
    <xdr:sp macro="" textlink="">
      <xdr:nvSpPr>
        <xdr:cNvPr id="428" name="フローチャート: 判断 427">
          <a:extLst>
            <a:ext uri="{FF2B5EF4-FFF2-40B4-BE49-F238E27FC236}">
              <a16:creationId xmlns:a16="http://schemas.microsoft.com/office/drawing/2014/main" id="{11B757C4-F2BD-4F67-9331-A58EC1FEC12C}"/>
            </a:ext>
          </a:extLst>
        </xdr:cNvPr>
        <xdr:cNvSpPr/>
      </xdr:nvSpPr>
      <xdr:spPr>
        <a:xfrm>
          <a:off x="13652500" y="66466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38</xdr:row>
      <xdr:rowOff>133169</xdr:rowOff>
    </xdr:from>
    <xdr:to>
      <xdr:col>67</xdr:col>
      <xdr:colOff>101600</xdr:colOff>
      <xdr:row>39</xdr:row>
      <xdr:rowOff>63319</xdr:rowOff>
    </xdr:to>
    <xdr:sp macro="" textlink="">
      <xdr:nvSpPr>
        <xdr:cNvPr id="429" name="フローチャート: 判断 428">
          <a:extLst>
            <a:ext uri="{FF2B5EF4-FFF2-40B4-BE49-F238E27FC236}">
              <a16:creationId xmlns:a16="http://schemas.microsoft.com/office/drawing/2014/main" id="{576D0C50-8DA6-485F-985F-A8D354F30461}"/>
            </a:ext>
          </a:extLst>
        </xdr:cNvPr>
        <xdr:cNvSpPr/>
      </xdr:nvSpPr>
      <xdr:spPr>
        <a:xfrm>
          <a:off x="12763500" y="66482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430" name="テキスト ボックス 429">
          <a:extLst>
            <a:ext uri="{FF2B5EF4-FFF2-40B4-BE49-F238E27FC236}">
              <a16:creationId xmlns:a16="http://schemas.microsoft.com/office/drawing/2014/main" id="{93743308-0A76-4D85-9F40-5F28942643A9}"/>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431" name="テキスト ボックス 430">
          <a:extLst>
            <a:ext uri="{FF2B5EF4-FFF2-40B4-BE49-F238E27FC236}">
              <a16:creationId xmlns:a16="http://schemas.microsoft.com/office/drawing/2014/main" id="{A12DE627-6F52-413D-8548-0F03827B67CA}"/>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432" name="テキスト ボックス 431">
          <a:extLst>
            <a:ext uri="{FF2B5EF4-FFF2-40B4-BE49-F238E27FC236}">
              <a16:creationId xmlns:a16="http://schemas.microsoft.com/office/drawing/2014/main" id="{8D3D874E-31C2-48DA-B2B8-FE912FC8022D}"/>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433" name="テキスト ボックス 432">
          <a:extLst>
            <a:ext uri="{FF2B5EF4-FFF2-40B4-BE49-F238E27FC236}">
              <a16:creationId xmlns:a16="http://schemas.microsoft.com/office/drawing/2014/main" id="{1BA4C906-A918-4994-AD15-AF6BC4FDB568}"/>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434" name="テキスト ボックス 433">
          <a:extLst>
            <a:ext uri="{FF2B5EF4-FFF2-40B4-BE49-F238E27FC236}">
              <a16:creationId xmlns:a16="http://schemas.microsoft.com/office/drawing/2014/main" id="{C479F27D-7EF0-47A4-8B75-AD9B4912FFD9}"/>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41</xdr:row>
      <xdr:rowOff>58057</xdr:rowOff>
    </xdr:from>
    <xdr:to>
      <xdr:col>85</xdr:col>
      <xdr:colOff>177800</xdr:colOff>
      <xdr:row>41</xdr:row>
      <xdr:rowOff>159657</xdr:rowOff>
    </xdr:to>
    <xdr:sp macro="" textlink="">
      <xdr:nvSpPr>
        <xdr:cNvPr id="435" name="楕円 434">
          <a:extLst>
            <a:ext uri="{FF2B5EF4-FFF2-40B4-BE49-F238E27FC236}">
              <a16:creationId xmlns:a16="http://schemas.microsoft.com/office/drawing/2014/main" id="{F03642D8-DF75-445C-8F9B-AD29D8533E58}"/>
            </a:ext>
          </a:extLst>
        </xdr:cNvPr>
        <xdr:cNvSpPr/>
      </xdr:nvSpPr>
      <xdr:spPr>
        <a:xfrm>
          <a:off x="16268700" y="70875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41</xdr:row>
      <xdr:rowOff>36484</xdr:rowOff>
    </xdr:from>
    <xdr:ext cx="405111" cy="259045"/>
    <xdr:sp macro="" textlink="">
      <xdr:nvSpPr>
        <xdr:cNvPr id="436" name="【一般廃棄物処理施設】&#10;有形固定資産減価償却率該当値テキスト">
          <a:extLst>
            <a:ext uri="{FF2B5EF4-FFF2-40B4-BE49-F238E27FC236}">
              <a16:creationId xmlns:a16="http://schemas.microsoft.com/office/drawing/2014/main" id="{363F0490-4C89-47C8-AFFA-A06F019E10C3}"/>
            </a:ext>
          </a:extLst>
        </xdr:cNvPr>
        <xdr:cNvSpPr txBox="1"/>
      </xdr:nvSpPr>
      <xdr:spPr>
        <a:xfrm>
          <a:off x="16357600" y="706593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41</xdr:row>
      <xdr:rowOff>36830</xdr:rowOff>
    </xdr:from>
    <xdr:to>
      <xdr:col>81</xdr:col>
      <xdr:colOff>101600</xdr:colOff>
      <xdr:row>41</xdr:row>
      <xdr:rowOff>138430</xdr:rowOff>
    </xdr:to>
    <xdr:sp macro="" textlink="">
      <xdr:nvSpPr>
        <xdr:cNvPr id="437" name="楕円 436">
          <a:extLst>
            <a:ext uri="{FF2B5EF4-FFF2-40B4-BE49-F238E27FC236}">
              <a16:creationId xmlns:a16="http://schemas.microsoft.com/office/drawing/2014/main" id="{7E471E03-8B43-4B92-B323-A10570F88292}"/>
            </a:ext>
          </a:extLst>
        </xdr:cNvPr>
        <xdr:cNvSpPr/>
      </xdr:nvSpPr>
      <xdr:spPr>
        <a:xfrm>
          <a:off x="15430500" y="7066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41</xdr:row>
      <xdr:rowOff>87630</xdr:rowOff>
    </xdr:from>
    <xdr:to>
      <xdr:col>85</xdr:col>
      <xdr:colOff>127000</xdr:colOff>
      <xdr:row>41</xdr:row>
      <xdr:rowOff>108857</xdr:rowOff>
    </xdr:to>
    <xdr:cxnSp macro="">
      <xdr:nvCxnSpPr>
        <xdr:cNvPr id="438" name="直線コネクタ 437">
          <a:extLst>
            <a:ext uri="{FF2B5EF4-FFF2-40B4-BE49-F238E27FC236}">
              <a16:creationId xmlns:a16="http://schemas.microsoft.com/office/drawing/2014/main" id="{7F768446-1536-456A-8E52-EF714D47F3A6}"/>
            </a:ext>
          </a:extLst>
        </xdr:cNvPr>
        <xdr:cNvCxnSpPr/>
      </xdr:nvCxnSpPr>
      <xdr:spPr>
        <a:xfrm>
          <a:off x="15481300" y="7117080"/>
          <a:ext cx="838200" cy="212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41</xdr:row>
      <xdr:rowOff>17235</xdr:rowOff>
    </xdr:from>
    <xdr:to>
      <xdr:col>76</xdr:col>
      <xdr:colOff>165100</xdr:colOff>
      <xdr:row>41</xdr:row>
      <xdr:rowOff>118835</xdr:rowOff>
    </xdr:to>
    <xdr:sp macro="" textlink="">
      <xdr:nvSpPr>
        <xdr:cNvPr id="439" name="楕円 438">
          <a:extLst>
            <a:ext uri="{FF2B5EF4-FFF2-40B4-BE49-F238E27FC236}">
              <a16:creationId xmlns:a16="http://schemas.microsoft.com/office/drawing/2014/main" id="{7D2B8828-EB55-4C35-B623-AA6B59C9A7E5}"/>
            </a:ext>
          </a:extLst>
        </xdr:cNvPr>
        <xdr:cNvSpPr/>
      </xdr:nvSpPr>
      <xdr:spPr>
        <a:xfrm>
          <a:off x="14541500" y="70466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41</xdr:row>
      <xdr:rowOff>68035</xdr:rowOff>
    </xdr:from>
    <xdr:to>
      <xdr:col>81</xdr:col>
      <xdr:colOff>50800</xdr:colOff>
      <xdr:row>41</xdr:row>
      <xdr:rowOff>87630</xdr:rowOff>
    </xdr:to>
    <xdr:cxnSp macro="">
      <xdr:nvCxnSpPr>
        <xdr:cNvPr id="440" name="直線コネクタ 439">
          <a:extLst>
            <a:ext uri="{FF2B5EF4-FFF2-40B4-BE49-F238E27FC236}">
              <a16:creationId xmlns:a16="http://schemas.microsoft.com/office/drawing/2014/main" id="{19FA2601-5E83-4152-80FB-6280D74C275C}"/>
            </a:ext>
          </a:extLst>
        </xdr:cNvPr>
        <xdr:cNvCxnSpPr/>
      </xdr:nvCxnSpPr>
      <xdr:spPr>
        <a:xfrm>
          <a:off x="14592300" y="7097485"/>
          <a:ext cx="889000" cy="195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40</xdr:row>
      <xdr:rowOff>169091</xdr:rowOff>
    </xdr:from>
    <xdr:to>
      <xdr:col>72</xdr:col>
      <xdr:colOff>38100</xdr:colOff>
      <xdr:row>41</xdr:row>
      <xdr:rowOff>99241</xdr:rowOff>
    </xdr:to>
    <xdr:sp macro="" textlink="">
      <xdr:nvSpPr>
        <xdr:cNvPr id="441" name="楕円 440">
          <a:extLst>
            <a:ext uri="{FF2B5EF4-FFF2-40B4-BE49-F238E27FC236}">
              <a16:creationId xmlns:a16="http://schemas.microsoft.com/office/drawing/2014/main" id="{AE9FBE1E-E2F0-4634-92E3-216E3B35AF42}"/>
            </a:ext>
          </a:extLst>
        </xdr:cNvPr>
        <xdr:cNvSpPr/>
      </xdr:nvSpPr>
      <xdr:spPr>
        <a:xfrm>
          <a:off x="13652500" y="70270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41</xdr:row>
      <xdr:rowOff>48441</xdr:rowOff>
    </xdr:from>
    <xdr:to>
      <xdr:col>76</xdr:col>
      <xdr:colOff>114300</xdr:colOff>
      <xdr:row>41</xdr:row>
      <xdr:rowOff>68035</xdr:rowOff>
    </xdr:to>
    <xdr:cxnSp macro="">
      <xdr:nvCxnSpPr>
        <xdr:cNvPr id="442" name="直線コネクタ 441">
          <a:extLst>
            <a:ext uri="{FF2B5EF4-FFF2-40B4-BE49-F238E27FC236}">
              <a16:creationId xmlns:a16="http://schemas.microsoft.com/office/drawing/2014/main" id="{0DEA9FE2-DFB0-4FCC-B017-0E28DD67434E}"/>
            </a:ext>
          </a:extLst>
        </xdr:cNvPr>
        <xdr:cNvCxnSpPr/>
      </xdr:nvCxnSpPr>
      <xdr:spPr>
        <a:xfrm>
          <a:off x="13703300" y="7077891"/>
          <a:ext cx="889000" cy="195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40</xdr:row>
      <xdr:rowOff>147865</xdr:rowOff>
    </xdr:from>
    <xdr:to>
      <xdr:col>67</xdr:col>
      <xdr:colOff>101600</xdr:colOff>
      <xdr:row>41</xdr:row>
      <xdr:rowOff>78015</xdr:rowOff>
    </xdr:to>
    <xdr:sp macro="" textlink="">
      <xdr:nvSpPr>
        <xdr:cNvPr id="443" name="楕円 442">
          <a:extLst>
            <a:ext uri="{FF2B5EF4-FFF2-40B4-BE49-F238E27FC236}">
              <a16:creationId xmlns:a16="http://schemas.microsoft.com/office/drawing/2014/main" id="{32323EDC-2295-4486-AF06-6E4C78A13577}"/>
            </a:ext>
          </a:extLst>
        </xdr:cNvPr>
        <xdr:cNvSpPr/>
      </xdr:nvSpPr>
      <xdr:spPr>
        <a:xfrm>
          <a:off x="12763500" y="70058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41</xdr:row>
      <xdr:rowOff>27215</xdr:rowOff>
    </xdr:from>
    <xdr:to>
      <xdr:col>71</xdr:col>
      <xdr:colOff>177800</xdr:colOff>
      <xdr:row>41</xdr:row>
      <xdr:rowOff>48441</xdr:rowOff>
    </xdr:to>
    <xdr:cxnSp macro="">
      <xdr:nvCxnSpPr>
        <xdr:cNvPr id="444" name="直線コネクタ 443">
          <a:extLst>
            <a:ext uri="{FF2B5EF4-FFF2-40B4-BE49-F238E27FC236}">
              <a16:creationId xmlns:a16="http://schemas.microsoft.com/office/drawing/2014/main" id="{5A5CCA5A-AF3F-4C5E-9C16-F9A7759672D5}"/>
            </a:ext>
          </a:extLst>
        </xdr:cNvPr>
        <xdr:cNvCxnSpPr/>
      </xdr:nvCxnSpPr>
      <xdr:spPr>
        <a:xfrm>
          <a:off x="12814300" y="7056665"/>
          <a:ext cx="889000" cy="212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37</xdr:row>
      <xdr:rowOff>66783</xdr:rowOff>
    </xdr:from>
    <xdr:ext cx="405111" cy="259045"/>
    <xdr:sp macro="" textlink="">
      <xdr:nvSpPr>
        <xdr:cNvPr id="445" name="n_1aveValue【一般廃棄物処理施設】&#10;有形固定資産減価償却率">
          <a:extLst>
            <a:ext uri="{FF2B5EF4-FFF2-40B4-BE49-F238E27FC236}">
              <a16:creationId xmlns:a16="http://schemas.microsoft.com/office/drawing/2014/main" id="{1AF734AC-1F13-473F-885C-AD750838D9B0}"/>
            </a:ext>
          </a:extLst>
        </xdr:cNvPr>
        <xdr:cNvSpPr txBox="1"/>
      </xdr:nvSpPr>
      <xdr:spPr>
        <a:xfrm>
          <a:off x="15266044" y="64104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37</xdr:row>
      <xdr:rowOff>52087</xdr:rowOff>
    </xdr:from>
    <xdr:ext cx="405111" cy="259045"/>
    <xdr:sp macro="" textlink="">
      <xdr:nvSpPr>
        <xdr:cNvPr id="446" name="n_2aveValue【一般廃棄物処理施設】&#10;有形固定資産減価償却率">
          <a:extLst>
            <a:ext uri="{FF2B5EF4-FFF2-40B4-BE49-F238E27FC236}">
              <a16:creationId xmlns:a16="http://schemas.microsoft.com/office/drawing/2014/main" id="{6B4C8413-254B-421B-AE6D-67B22199F67C}"/>
            </a:ext>
          </a:extLst>
        </xdr:cNvPr>
        <xdr:cNvSpPr txBox="1"/>
      </xdr:nvSpPr>
      <xdr:spPr>
        <a:xfrm>
          <a:off x="14389744" y="63957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37</xdr:row>
      <xdr:rowOff>78213</xdr:rowOff>
    </xdr:from>
    <xdr:ext cx="405111" cy="259045"/>
    <xdr:sp macro="" textlink="">
      <xdr:nvSpPr>
        <xdr:cNvPr id="447" name="n_3aveValue【一般廃棄物処理施設】&#10;有形固定資産減価償却率">
          <a:extLst>
            <a:ext uri="{FF2B5EF4-FFF2-40B4-BE49-F238E27FC236}">
              <a16:creationId xmlns:a16="http://schemas.microsoft.com/office/drawing/2014/main" id="{4896ED0F-B961-447C-B09E-97FFC47C2D86}"/>
            </a:ext>
          </a:extLst>
        </xdr:cNvPr>
        <xdr:cNvSpPr txBox="1"/>
      </xdr:nvSpPr>
      <xdr:spPr>
        <a:xfrm>
          <a:off x="13500744" y="64218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37</xdr:row>
      <xdr:rowOff>79846</xdr:rowOff>
    </xdr:from>
    <xdr:ext cx="405111" cy="259045"/>
    <xdr:sp macro="" textlink="">
      <xdr:nvSpPr>
        <xdr:cNvPr id="448" name="n_4aveValue【一般廃棄物処理施設】&#10;有形固定資産減価償却率">
          <a:extLst>
            <a:ext uri="{FF2B5EF4-FFF2-40B4-BE49-F238E27FC236}">
              <a16:creationId xmlns:a16="http://schemas.microsoft.com/office/drawing/2014/main" id="{1726CB18-93EF-40F9-A21F-92CDCE8A5309}"/>
            </a:ext>
          </a:extLst>
        </xdr:cNvPr>
        <xdr:cNvSpPr txBox="1"/>
      </xdr:nvSpPr>
      <xdr:spPr>
        <a:xfrm>
          <a:off x="12611744" y="642349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41</xdr:row>
      <xdr:rowOff>129557</xdr:rowOff>
    </xdr:from>
    <xdr:ext cx="405111" cy="259045"/>
    <xdr:sp macro="" textlink="">
      <xdr:nvSpPr>
        <xdr:cNvPr id="449" name="n_1mainValue【一般廃棄物処理施設】&#10;有形固定資産減価償却率">
          <a:extLst>
            <a:ext uri="{FF2B5EF4-FFF2-40B4-BE49-F238E27FC236}">
              <a16:creationId xmlns:a16="http://schemas.microsoft.com/office/drawing/2014/main" id="{F18BA83B-6A22-4395-9BB2-8FD9D9041553}"/>
            </a:ext>
          </a:extLst>
        </xdr:cNvPr>
        <xdr:cNvSpPr txBox="1"/>
      </xdr:nvSpPr>
      <xdr:spPr>
        <a:xfrm>
          <a:off x="15266044" y="71590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41</xdr:row>
      <xdr:rowOff>109962</xdr:rowOff>
    </xdr:from>
    <xdr:ext cx="405111" cy="259045"/>
    <xdr:sp macro="" textlink="">
      <xdr:nvSpPr>
        <xdr:cNvPr id="450" name="n_2mainValue【一般廃棄物処理施設】&#10;有形固定資産減価償却率">
          <a:extLst>
            <a:ext uri="{FF2B5EF4-FFF2-40B4-BE49-F238E27FC236}">
              <a16:creationId xmlns:a16="http://schemas.microsoft.com/office/drawing/2014/main" id="{71F4BBCD-1A62-4568-ABA4-F7F44207819D}"/>
            </a:ext>
          </a:extLst>
        </xdr:cNvPr>
        <xdr:cNvSpPr txBox="1"/>
      </xdr:nvSpPr>
      <xdr:spPr>
        <a:xfrm>
          <a:off x="14389744" y="71394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41</xdr:row>
      <xdr:rowOff>90368</xdr:rowOff>
    </xdr:from>
    <xdr:ext cx="405111" cy="259045"/>
    <xdr:sp macro="" textlink="">
      <xdr:nvSpPr>
        <xdr:cNvPr id="451" name="n_3mainValue【一般廃棄物処理施設】&#10;有形固定資産減価償却率">
          <a:extLst>
            <a:ext uri="{FF2B5EF4-FFF2-40B4-BE49-F238E27FC236}">
              <a16:creationId xmlns:a16="http://schemas.microsoft.com/office/drawing/2014/main" id="{71AF1E2A-6ED8-4EE2-B8E2-62BDD5EACC5E}"/>
            </a:ext>
          </a:extLst>
        </xdr:cNvPr>
        <xdr:cNvSpPr txBox="1"/>
      </xdr:nvSpPr>
      <xdr:spPr>
        <a:xfrm>
          <a:off x="13500744" y="711981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41</xdr:row>
      <xdr:rowOff>69142</xdr:rowOff>
    </xdr:from>
    <xdr:ext cx="405111" cy="259045"/>
    <xdr:sp macro="" textlink="">
      <xdr:nvSpPr>
        <xdr:cNvPr id="452" name="n_4mainValue【一般廃棄物処理施設】&#10;有形固定資産減価償却率">
          <a:extLst>
            <a:ext uri="{FF2B5EF4-FFF2-40B4-BE49-F238E27FC236}">
              <a16:creationId xmlns:a16="http://schemas.microsoft.com/office/drawing/2014/main" id="{D0FCE849-1D78-49A6-8121-474A709E822B}"/>
            </a:ext>
          </a:extLst>
        </xdr:cNvPr>
        <xdr:cNvSpPr txBox="1"/>
      </xdr:nvSpPr>
      <xdr:spPr>
        <a:xfrm>
          <a:off x="12611744" y="70985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453" name="正方形/長方形 452">
          <a:extLst>
            <a:ext uri="{FF2B5EF4-FFF2-40B4-BE49-F238E27FC236}">
              <a16:creationId xmlns:a16="http://schemas.microsoft.com/office/drawing/2014/main" id="{85686707-39D6-4548-A460-6F2358266F4C}"/>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54" name="正方形/長方形 453">
          <a:extLst>
            <a:ext uri="{FF2B5EF4-FFF2-40B4-BE49-F238E27FC236}">
              <a16:creationId xmlns:a16="http://schemas.microsoft.com/office/drawing/2014/main" id="{C3A0E37A-EDD3-4E1D-917B-C30BD41200EA}"/>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55" name="正方形/長方形 454">
          <a:extLst>
            <a:ext uri="{FF2B5EF4-FFF2-40B4-BE49-F238E27FC236}">
              <a16:creationId xmlns:a16="http://schemas.microsoft.com/office/drawing/2014/main" id="{317DCF0E-0E1E-4B5A-BC80-30D383B2A6BB}"/>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56" name="正方形/長方形 455">
          <a:extLst>
            <a:ext uri="{FF2B5EF4-FFF2-40B4-BE49-F238E27FC236}">
              <a16:creationId xmlns:a16="http://schemas.microsoft.com/office/drawing/2014/main" id="{182FCF44-8FB1-4A8E-B551-4994205DD321}"/>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57" name="正方形/長方形 456">
          <a:extLst>
            <a:ext uri="{FF2B5EF4-FFF2-40B4-BE49-F238E27FC236}">
              <a16:creationId xmlns:a16="http://schemas.microsoft.com/office/drawing/2014/main" id="{09AF22DB-B8FF-400F-8F92-D5EAF3565C0D}"/>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84,253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58" name="正方形/長方形 457">
          <a:extLst>
            <a:ext uri="{FF2B5EF4-FFF2-40B4-BE49-F238E27FC236}">
              <a16:creationId xmlns:a16="http://schemas.microsoft.com/office/drawing/2014/main" id="{01187581-6D00-4D16-96D3-563908DA7D4A}"/>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59" name="正方形/長方形 458">
          <a:extLst>
            <a:ext uri="{FF2B5EF4-FFF2-40B4-BE49-F238E27FC236}">
              <a16:creationId xmlns:a16="http://schemas.microsoft.com/office/drawing/2014/main" id="{E830030B-BFBD-43B2-8A6F-5919AD43C7E2}"/>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72,486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60" name="正方形/長方形 459">
          <a:extLst>
            <a:ext uri="{FF2B5EF4-FFF2-40B4-BE49-F238E27FC236}">
              <a16:creationId xmlns:a16="http://schemas.microsoft.com/office/drawing/2014/main" id="{9F8C6E5E-968B-49F2-89DC-65F16BA61327}"/>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461" name="テキスト ボックス 460">
          <a:extLst>
            <a:ext uri="{FF2B5EF4-FFF2-40B4-BE49-F238E27FC236}">
              <a16:creationId xmlns:a16="http://schemas.microsoft.com/office/drawing/2014/main" id="{00C59244-CAFA-46DF-A85A-D6D8E035CD20}"/>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62" name="直線コネクタ 461">
          <a:extLst>
            <a:ext uri="{FF2B5EF4-FFF2-40B4-BE49-F238E27FC236}">
              <a16:creationId xmlns:a16="http://schemas.microsoft.com/office/drawing/2014/main" id="{896FD122-BC89-427A-B026-E8D6BF394DBA}"/>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41</xdr:row>
      <xdr:rowOff>133350</xdr:rowOff>
    </xdr:from>
    <xdr:to>
      <xdr:col>120</xdr:col>
      <xdr:colOff>114300</xdr:colOff>
      <xdr:row>41</xdr:row>
      <xdr:rowOff>133350</xdr:rowOff>
    </xdr:to>
    <xdr:cxnSp macro="">
      <xdr:nvCxnSpPr>
        <xdr:cNvPr id="463" name="直線コネクタ 462">
          <a:extLst>
            <a:ext uri="{FF2B5EF4-FFF2-40B4-BE49-F238E27FC236}">
              <a16:creationId xmlns:a16="http://schemas.microsoft.com/office/drawing/2014/main" id="{D2030CF9-1CBD-4C5B-832D-CA58539274AB}"/>
            </a:ext>
          </a:extLst>
        </xdr:cNvPr>
        <xdr:cNvCxnSpPr/>
      </xdr:nvCxnSpPr>
      <xdr:spPr>
        <a:xfrm>
          <a:off x="18288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40</xdr:row>
      <xdr:rowOff>162577</xdr:rowOff>
    </xdr:from>
    <xdr:ext cx="248786" cy="259045"/>
    <xdr:sp macro="" textlink="">
      <xdr:nvSpPr>
        <xdr:cNvPr id="464" name="テキスト ボックス 463">
          <a:extLst>
            <a:ext uri="{FF2B5EF4-FFF2-40B4-BE49-F238E27FC236}">
              <a16:creationId xmlns:a16="http://schemas.microsoft.com/office/drawing/2014/main" id="{C8978FDF-0D57-4761-A1C6-0A97ED055BAB}"/>
            </a:ext>
          </a:extLst>
        </xdr:cNvPr>
        <xdr:cNvSpPr txBox="1"/>
      </xdr:nvSpPr>
      <xdr:spPr>
        <a:xfrm>
          <a:off x="18039214" y="702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39</xdr:row>
      <xdr:rowOff>19050</xdr:rowOff>
    </xdr:from>
    <xdr:to>
      <xdr:col>120</xdr:col>
      <xdr:colOff>114300</xdr:colOff>
      <xdr:row>39</xdr:row>
      <xdr:rowOff>19050</xdr:rowOff>
    </xdr:to>
    <xdr:cxnSp macro="">
      <xdr:nvCxnSpPr>
        <xdr:cNvPr id="465" name="直線コネクタ 464">
          <a:extLst>
            <a:ext uri="{FF2B5EF4-FFF2-40B4-BE49-F238E27FC236}">
              <a16:creationId xmlns:a16="http://schemas.microsoft.com/office/drawing/2014/main" id="{08967164-D2FE-4326-A41D-9EEAFBB84E54}"/>
            </a:ext>
          </a:extLst>
        </xdr:cNvPr>
        <xdr:cNvCxnSpPr/>
      </xdr:nvCxnSpPr>
      <xdr:spPr>
        <a:xfrm>
          <a:off x="18288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38</xdr:row>
      <xdr:rowOff>48277</xdr:rowOff>
    </xdr:from>
    <xdr:ext cx="595419" cy="259045"/>
    <xdr:sp macro="" textlink="">
      <xdr:nvSpPr>
        <xdr:cNvPr id="466" name="テキスト ボックス 465">
          <a:extLst>
            <a:ext uri="{FF2B5EF4-FFF2-40B4-BE49-F238E27FC236}">
              <a16:creationId xmlns:a16="http://schemas.microsoft.com/office/drawing/2014/main" id="{31317B59-724E-4CD0-A71A-F13B56DB7167}"/>
            </a:ext>
          </a:extLst>
        </xdr:cNvPr>
        <xdr:cNvSpPr txBox="1"/>
      </xdr:nvSpPr>
      <xdr:spPr>
        <a:xfrm>
          <a:off x="17692581" y="656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76200</xdr:rowOff>
    </xdr:from>
    <xdr:to>
      <xdr:col>120</xdr:col>
      <xdr:colOff>114300</xdr:colOff>
      <xdr:row>36</xdr:row>
      <xdr:rowOff>76200</xdr:rowOff>
    </xdr:to>
    <xdr:cxnSp macro="">
      <xdr:nvCxnSpPr>
        <xdr:cNvPr id="467" name="直線コネクタ 466">
          <a:extLst>
            <a:ext uri="{FF2B5EF4-FFF2-40B4-BE49-F238E27FC236}">
              <a16:creationId xmlns:a16="http://schemas.microsoft.com/office/drawing/2014/main" id="{795D458F-4ACA-4F0F-BD26-F022804620C1}"/>
            </a:ext>
          </a:extLst>
        </xdr:cNvPr>
        <xdr:cNvCxnSpPr/>
      </xdr:nvCxnSpPr>
      <xdr:spPr>
        <a:xfrm>
          <a:off x="18288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35</xdr:row>
      <xdr:rowOff>105427</xdr:rowOff>
    </xdr:from>
    <xdr:ext cx="595419" cy="259045"/>
    <xdr:sp macro="" textlink="">
      <xdr:nvSpPr>
        <xdr:cNvPr id="468" name="テキスト ボックス 467">
          <a:extLst>
            <a:ext uri="{FF2B5EF4-FFF2-40B4-BE49-F238E27FC236}">
              <a16:creationId xmlns:a16="http://schemas.microsoft.com/office/drawing/2014/main" id="{22A5C395-21CC-44B8-9A4B-9EB202427C25}"/>
            </a:ext>
          </a:extLst>
        </xdr:cNvPr>
        <xdr:cNvSpPr txBox="1"/>
      </xdr:nvSpPr>
      <xdr:spPr>
        <a:xfrm>
          <a:off x="17692581" y="610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133350</xdr:rowOff>
    </xdr:from>
    <xdr:to>
      <xdr:col>120</xdr:col>
      <xdr:colOff>114300</xdr:colOff>
      <xdr:row>33</xdr:row>
      <xdr:rowOff>133350</xdr:rowOff>
    </xdr:to>
    <xdr:cxnSp macro="">
      <xdr:nvCxnSpPr>
        <xdr:cNvPr id="469" name="直線コネクタ 468">
          <a:extLst>
            <a:ext uri="{FF2B5EF4-FFF2-40B4-BE49-F238E27FC236}">
              <a16:creationId xmlns:a16="http://schemas.microsoft.com/office/drawing/2014/main" id="{53851850-3F30-416B-812C-388F32F15FAF}"/>
            </a:ext>
          </a:extLst>
        </xdr:cNvPr>
        <xdr:cNvCxnSpPr/>
      </xdr:nvCxnSpPr>
      <xdr:spPr>
        <a:xfrm>
          <a:off x="18288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32</xdr:row>
      <xdr:rowOff>162577</xdr:rowOff>
    </xdr:from>
    <xdr:ext cx="595419" cy="259045"/>
    <xdr:sp macro="" textlink="">
      <xdr:nvSpPr>
        <xdr:cNvPr id="470" name="テキスト ボックス 469">
          <a:extLst>
            <a:ext uri="{FF2B5EF4-FFF2-40B4-BE49-F238E27FC236}">
              <a16:creationId xmlns:a16="http://schemas.microsoft.com/office/drawing/2014/main" id="{1AC0C848-18BA-4874-AB78-409DE175137E}"/>
            </a:ext>
          </a:extLst>
        </xdr:cNvPr>
        <xdr:cNvSpPr txBox="1"/>
      </xdr:nvSpPr>
      <xdr:spPr>
        <a:xfrm>
          <a:off x="17692581" y="564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71" name="直線コネクタ 470">
          <a:extLst>
            <a:ext uri="{FF2B5EF4-FFF2-40B4-BE49-F238E27FC236}">
              <a16:creationId xmlns:a16="http://schemas.microsoft.com/office/drawing/2014/main" id="{C399443D-95C9-46D5-A4A5-2DA5D2C10A69}"/>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30</xdr:row>
      <xdr:rowOff>48277</xdr:rowOff>
    </xdr:from>
    <xdr:ext cx="595419" cy="259045"/>
    <xdr:sp macro="" textlink="">
      <xdr:nvSpPr>
        <xdr:cNvPr id="472" name="テキスト ボックス 471">
          <a:extLst>
            <a:ext uri="{FF2B5EF4-FFF2-40B4-BE49-F238E27FC236}">
              <a16:creationId xmlns:a16="http://schemas.microsoft.com/office/drawing/2014/main" id="{A5AC8660-396A-4E95-AC5D-3B39338966B9}"/>
            </a:ext>
          </a:extLst>
        </xdr:cNvPr>
        <xdr:cNvSpPr txBox="1"/>
      </xdr:nvSpPr>
      <xdr:spPr>
        <a:xfrm>
          <a:off x="17692581" y="519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73" name="【一般廃棄物処理施設】&#10;一人当たり有形固定資産（償却資産）額グラフ枠">
          <a:extLst>
            <a:ext uri="{FF2B5EF4-FFF2-40B4-BE49-F238E27FC236}">
              <a16:creationId xmlns:a16="http://schemas.microsoft.com/office/drawing/2014/main" id="{E0925295-0C93-4F6D-870D-84EACCD56CD3}"/>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33</xdr:row>
      <xdr:rowOff>1171</xdr:rowOff>
    </xdr:from>
    <xdr:to>
      <xdr:col>116</xdr:col>
      <xdr:colOff>62864</xdr:colOff>
      <xdr:row>41</xdr:row>
      <xdr:rowOff>130715</xdr:rowOff>
    </xdr:to>
    <xdr:cxnSp macro="">
      <xdr:nvCxnSpPr>
        <xdr:cNvPr id="474" name="直線コネクタ 473">
          <a:extLst>
            <a:ext uri="{FF2B5EF4-FFF2-40B4-BE49-F238E27FC236}">
              <a16:creationId xmlns:a16="http://schemas.microsoft.com/office/drawing/2014/main" id="{EDF50993-424E-4B88-955E-EB69FED8012C}"/>
            </a:ext>
          </a:extLst>
        </xdr:cNvPr>
        <xdr:cNvCxnSpPr/>
      </xdr:nvCxnSpPr>
      <xdr:spPr>
        <a:xfrm flipV="1">
          <a:off x="22160864" y="5659021"/>
          <a:ext cx="0" cy="150114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134542</xdr:rowOff>
    </xdr:from>
    <xdr:ext cx="469744" cy="259045"/>
    <xdr:sp macro="" textlink="">
      <xdr:nvSpPr>
        <xdr:cNvPr id="475" name="【一般廃棄物処理施設】&#10;一人当たり有形固定資産（償却資産）額最小値テキスト">
          <a:extLst>
            <a:ext uri="{FF2B5EF4-FFF2-40B4-BE49-F238E27FC236}">
              <a16:creationId xmlns:a16="http://schemas.microsoft.com/office/drawing/2014/main" id="{79391FF1-6F80-4C2C-8A3A-165C22478857}"/>
            </a:ext>
          </a:extLst>
        </xdr:cNvPr>
        <xdr:cNvSpPr txBox="1"/>
      </xdr:nvSpPr>
      <xdr:spPr>
        <a:xfrm>
          <a:off x="22199600" y="71639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1,153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130715</xdr:rowOff>
    </xdr:from>
    <xdr:to>
      <xdr:col>116</xdr:col>
      <xdr:colOff>152400</xdr:colOff>
      <xdr:row>41</xdr:row>
      <xdr:rowOff>130715</xdr:rowOff>
    </xdr:to>
    <xdr:cxnSp macro="">
      <xdr:nvCxnSpPr>
        <xdr:cNvPr id="476" name="直線コネクタ 475">
          <a:extLst>
            <a:ext uri="{FF2B5EF4-FFF2-40B4-BE49-F238E27FC236}">
              <a16:creationId xmlns:a16="http://schemas.microsoft.com/office/drawing/2014/main" id="{7F679601-C540-4F8F-A30D-AB6C8888952B}"/>
            </a:ext>
          </a:extLst>
        </xdr:cNvPr>
        <xdr:cNvCxnSpPr/>
      </xdr:nvCxnSpPr>
      <xdr:spPr>
        <a:xfrm>
          <a:off x="22072600" y="716016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31</xdr:row>
      <xdr:rowOff>119298</xdr:rowOff>
    </xdr:from>
    <xdr:ext cx="599010" cy="259045"/>
    <xdr:sp macro="" textlink="">
      <xdr:nvSpPr>
        <xdr:cNvPr id="477" name="【一般廃棄物処理施設】&#10;一人当たり有形固定資産（償却資産）額最大値テキスト">
          <a:extLst>
            <a:ext uri="{FF2B5EF4-FFF2-40B4-BE49-F238E27FC236}">
              <a16:creationId xmlns:a16="http://schemas.microsoft.com/office/drawing/2014/main" id="{1114369F-FCA5-4CD8-91CD-4B2C3F34E740}"/>
            </a:ext>
          </a:extLst>
        </xdr:cNvPr>
        <xdr:cNvSpPr txBox="1"/>
      </xdr:nvSpPr>
      <xdr:spPr>
        <a:xfrm>
          <a:off x="22199600" y="54342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657,821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33</xdr:row>
      <xdr:rowOff>1171</xdr:rowOff>
    </xdr:from>
    <xdr:to>
      <xdr:col>116</xdr:col>
      <xdr:colOff>152400</xdr:colOff>
      <xdr:row>33</xdr:row>
      <xdr:rowOff>1171</xdr:rowOff>
    </xdr:to>
    <xdr:cxnSp macro="">
      <xdr:nvCxnSpPr>
        <xdr:cNvPr id="478" name="直線コネクタ 477">
          <a:extLst>
            <a:ext uri="{FF2B5EF4-FFF2-40B4-BE49-F238E27FC236}">
              <a16:creationId xmlns:a16="http://schemas.microsoft.com/office/drawing/2014/main" id="{1BE075CA-D88B-404D-AFE4-5FD2CFB1B303}"/>
            </a:ext>
          </a:extLst>
        </xdr:cNvPr>
        <xdr:cNvCxnSpPr/>
      </xdr:nvCxnSpPr>
      <xdr:spPr>
        <a:xfrm>
          <a:off x="22072600" y="56590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40</xdr:row>
      <xdr:rowOff>22584</xdr:rowOff>
    </xdr:from>
    <xdr:ext cx="534377" cy="259045"/>
    <xdr:sp macro="" textlink="">
      <xdr:nvSpPr>
        <xdr:cNvPr id="479" name="【一般廃棄物処理施設】&#10;一人当たり有形固定資産（償却資産）額平均値テキスト">
          <a:extLst>
            <a:ext uri="{FF2B5EF4-FFF2-40B4-BE49-F238E27FC236}">
              <a16:creationId xmlns:a16="http://schemas.microsoft.com/office/drawing/2014/main" id="{E313C617-91BA-46F9-A8B6-7FEAB28064A8}"/>
            </a:ext>
          </a:extLst>
        </xdr:cNvPr>
        <xdr:cNvSpPr txBox="1"/>
      </xdr:nvSpPr>
      <xdr:spPr>
        <a:xfrm>
          <a:off x="22199600" y="688058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91,795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40</xdr:row>
      <xdr:rowOff>44157</xdr:rowOff>
    </xdr:from>
    <xdr:to>
      <xdr:col>116</xdr:col>
      <xdr:colOff>114300</xdr:colOff>
      <xdr:row>40</xdr:row>
      <xdr:rowOff>145757</xdr:rowOff>
    </xdr:to>
    <xdr:sp macro="" textlink="">
      <xdr:nvSpPr>
        <xdr:cNvPr id="480" name="フローチャート: 判断 479">
          <a:extLst>
            <a:ext uri="{FF2B5EF4-FFF2-40B4-BE49-F238E27FC236}">
              <a16:creationId xmlns:a16="http://schemas.microsoft.com/office/drawing/2014/main" id="{DD772CAA-DD57-4578-8FF0-4D0C07EA6256}"/>
            </a:ext>
          </a:extLst>
        </xdr:cNvPr>
        <xdr:cNvSpPr/>
      </xdr:nvSpPr>
      <xdr:spPr>
        <a:xfrm>
          <a:off x="22110700" y="6902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40</xdr:row>
      <xdr:rowOff>54880</xdr:rowOff>
    </xdr:from>
    <xdr:to>
      <xdr:col>112</xdr:col>
      <xdr:colOff>38100</xdr:colOff>
      <xdr:row>40</xdr:row>
      <xdr:rowOff>156480</xdr:rowOff>
    </xdr:to>
    <xdr:sp macro="" textlink="">
      <xdr:nvSpPr>
        <xdr:cNvPr id="481" name="フローチャート: 判断 480">
          <a:extLst>
            <a:ext uri="{FF2B5EF4-FFF2-40B4-BE49-F238E27FC236}">
              <a16:creationId xmlns:a16="http://schemas.microsoft.com/office/drawing/2014/main" id="{CDF77B5B-5FAD-4445-9AC8-1BAA0A1C6ECC}"/>
            </a:ext>
          </a:extLst>
        </xdr:cNvPr>
        <xdr:cNvSpPr/>
      </xdr:nvSpPr>
      <xdr:spPr>
        <a:xfrm>
          <a:off x="21272500" y="6912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40</xdr:row>
      <xdr:rowOff>59613</xdr:rowOff>
    </xdr:from>
    <xdr:to>
      <xdr:col>107</xdr:col>
      <xdr:colOff>101600</xdr:colOff>
      <xdr:row>40</xdr:row>
      <xdr:rowOff>161213</xdr:rowOff>
    </xdr:to>
    <xdr:sp macro="" textlink="">
      <xdr:nvSpPr>
        <xdr:cNvPr id="482" name="フローチャート: 判断 481">
          <a:extLst>
            <a:ext uri="{FF2B5EF4-FFF2-40B4-BE49-F238E27FC236}">
              <a16:creationId xmlns:a16="http://schemas.microsoft.com/office/drawing/2014/main" id="{D6CCF9A4-F783-4CF3-A7C4-4A06807B878C}"/>
            </a:ext>
          </a:extLst>
        </xdr:cNvPr>
        <xdr:cNvSpPr/>
      </xdr:nvSpPr>
      <xdr:spPr>
        <a:xfrm>
          <a:off x="20383500" y="69176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40</xdr:row>
      <xdr:rowOff>81059</xdr:rowOff>
    </xdr:from>
    <xdr:to>
      <xdr:col>102</xdr:col>
      <xdr:colOff>165100</xdr:colOff>
      <xdr:row>41</xdr:row>
      <xdr:rowOff>11209</xdr:rowOff>
    </xdr:to>
    <xdr:sp macro="" textlink="">
      <xdr:nvSpPr>
        <xdr:cNvPr id="483" name="フローチャート: 判断 482">
          <a:extLst>
            <a:ext uri="{FF2B5EF4-FFF2-40B4-BE49-F238E27FC236}">
              <a16:creationId xmlns:a16="http://schemas.microsoft.com/office/drawing/2014/main" id="{156A7352-36A8-486E-BAB8-378560C1B522}"/>
            </a:ext>
          </a:extLst>
        </xdr:cNvPr>
        <xdr:cNvSpPr/>
      </xdr:nvSpPr>
      <xdr:spPr>
        <a:xfrm>
          <a:off x="19494500" y="69390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40</xdr:row>
      <xdr:rowOff>79814</xdr:rowOff>
    </xdr:from>
    <xdr:to>
      <xdr:col>98</xdr:col>
      <xdr:colOff>38100</xdr:colOff>
      <xdr:row>41</xdr:row>
      <xdr:rowOff>9964</xdr:rowOff>
    </xdr:to>
    <xdr:sp macro="" textlink="">
      <xdr:nvSpPr>
        <xdr:cNvPr id="484" name="フローチャート: 判断 483">
          <a:extLst>
            <a:ext uri="{FF2B5EF4-FFF2-40B4-BE49-F238E27FC236}">
              <a16:creationId xmlns:a16="http://schemas.microsoft.com/office/drawing/2014/main" id="{30AA14EA-A65D-4B7A-8F83-B43902CF715A}"/>
            </a:ext>
          </a:extLst>
        </xdr:cNvPr>
        <xdr:cNvSpPr/>
      </xdr:nvSpPr>
      <xdr:spPr>
        <a:xfrm>
          <a:off x="18605500" y="69378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485" name="テキスト ボックス 484">
          <a:extLst>
            <a:ext uri="{FF2B5EF4-FFF2-40B4-BE49-F238E27FC236}">
              <a16:creationId xmlns:a16="http://schemas.microsoft.com/office/drawing/2014/main" id="{0232A6E1-00CA-4DE1-9A8C-0A5EB0799933}"/>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86" name="テキスト ボックス 485">
          <a:extLst>
            <a:ext uri="{FF2B5EF4-FFF2-40B4-BE49-F238E27FC236}">
              <a16:creationId xmlns:a16="http://schemas.microsoft.com/office/drawing/2014/main" id="{C20E11E7-FC21-4416-98E7-3BCFEFDECE48}"/>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87" name="テキスト ボックス 486">
          <a:extLst>
            <a:ext uri="{FF2B5EF4-FFF2-40B4-BE49-F238E27FC236}">
              <a16:creationId xmlns:a16="http://schemas.microsoft.com/office/drawing/2014/main" id="{29866CB9-5A78-488A-B720-13A717A6BBD5}"/>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88" name="テキスト ボックス 487">
          <a:extLst>
            <a:ext uri="{FF2B5EF4-FFF2-40B4-BE49-F238E27FC236}">
              <a16:creationId xmlns:a16="http://schemas.microsoft.com/office/drawing/2014/main" id="{528D8CEB-C1ED-46E2-BB79-1B75661175BE}"/>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89" name="テキスト ボックス 488">
          <a:extLst>
            <a:ext uri="{FF2B5EF4-FFF2-40B4-BE49-F238E27FC236}">
              <a16:creationId xmlns:a16="http://schemas.microsoft.com/office/drawing/2014/main" id="{3FA48CF7-58B7-4D7C-9449-DD12A63E0848}"/>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29690</xdr:rowOff>
    </xdr:from>
    <xdr:to>
      <xdr:col>116</xdr:col>
      <xdr:colOff>114300</xdr:colOff>
      <xdr:row>39</xdr:row>
      <xdr:rowOff>131290</xdr:rowOff>
    </xdr:to>
    <xdr:sp macro="" textlink="">
      <xdr:nvSpPr>
        <xdr:cNvPr id="490" name="楕円 489">
          <a:extLst>
            <a:ext uri="{FF2B5EF4-FFF2-40B4-BE49-F238E27FC236}">
              <a16:creationId xmlns:a16="http://schemas.microsoft.com/office/drawing/2014/main" id="{411733AF-B406-4E17-B4E3-FDBECD4C9D0D}"/>
            </a:ext>
          </a:extLst>
        </xdr:cNvPr>
        <xdr:cNvSpPr/>
      </xdr:nvSpPr>
      <xdr:spPr>
        <a:xfrm>
          <a:off x="22110700" y="6716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38</xdr:row>
      <xdr:rowOff>52567</xdr:rowOff>
    </xdr:from>
    <xdr:ext cx="599010" cy="259045"/>
    <xdr:sp macro="" textlink="">
      <xdr:nvSpPr>
        <xdr:cNvPr id="491" name="【一般廃棄物処理施設】&#10;一人当たり有形固定資産（償却資産）額該当値テキスト">
          <a:extLst>
            <a:ext uri="{FF2B5EF4-FFF2-40B4-BE49-F238E27FC236}">
              <a16:creationId xmlns:a16="http://schemas.microsoft.com/office/drawing/2014/main" id="{D7D4A0DD-ED6A-45C8-B069-30BA6CA0D5AC}"/>
            </a:ext>
          </a:extLst>
        </xdr:cNvPr>
        <xdr:cNvSpPr txBox="1"/>
      </xdr:nvSpPr>
      <xdr:spPr>
        <a:xfrm>
          <a:off x="22199600" y="65676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173,123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39</xdr:row>
      <xdr:rowOff>35044</xdr:rowOff>
    </xdr:from>
    <xdr:to>
      <xdr:col>112</xdr:col>
      <xdr:colOff>38100</xdr:colOff>
      <xdr:row>39</xdr:row>
      <xdr:rowOff>136644</xdr:rowOff>
    </xdr:to>
    <xdr:sp macro="" textlink="">
      <xdr:nvSpPr>
        <xdr:cNvPr id="492" name="楕円 491">
          <a:extLst>
            <a:ext uri="{FF2B5EF4-FFF2-40B4-BE49-F238E27FC236}">
              <a16:creationId xmlns:a16="http://schemas.microsoft.com/office/drawing/2014/main" id="{8BAAC757-C5BB-45AD-9BFA-A1D81BA0E2AF}"/>
            </a:ext>
          </a:extLst>
        </xdr:cNvPr>
        <xdr:cNvSpPr/>
      </xdr:nvSpPr>
      <xdr:spPr>
        <a:xfrm>
          <a:off x="21272500" y="67215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39</xdr:row>
      <xdr:rowOff>80490</xdr:rowOff>
    </xdr:from>
    <xdr:to>
      <xdr:col>116</xdr:col>
      <xdr:colOff>63500</xdr:colOff>
      <xdr:row>39</xdr:row>
      <xdr:rowOff>85844</xdr:rowOff>
    </xdr:to>
    <xdr:cxnSp macro="">
      <xdr:nvCxnSpPr>
        <xdr:cNvPr id="493" name="直線コネクタ 492">
          <a:extLst>
            <a:ext uri="{FF2B5EF4-FFF2-40B4-BE49-F238E27FC236}">
              <a16:creationId xmlns:a16="http://schemas.microsoft.com/office/drawing/2014/main" id="{C8495743-D1C0-4F8E-B72B-B2095BD4573D}"/>
            </a:ext>
          </a:extLst>
        </xdr:cNvPr>
        <xdr:cNvCxnSpPr/>
      </xdr:nvCxnSpPr>
      <xdr:spPr>
        <a:xfrm flipV="1">
          <a:off x="21323300" y="6767040"/>
          <a:ext cx="838200" cy="53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39</xdr:row>
      <xdr:rowOff>43722</xdr:rowOff>
    </xdr:from>
    <xdr:to>
      <xdr:col>107</xdr:col>
      <xdr:colOff>101600</xdr:colOff>
      <xdr:row>39</xdr:row>
      <xdr:rowOff>145322</xdr:rowOff>
    </xdr:to>
    <xdr:sp macro="" textlink="">
      <xdr:nvSpPr>
        <xdr:cNvPr id="494" name="楕円 493">
          <a:extLst>
            <a:ext uri="{FF2B5EF4-FFF2-40B4-BE49-F238E27FC236}">
              <a16:creationId xmlns:a16="http://schemas.microsoft.com/office/drawing/2014/main" id="{A7676859-DD7E-4D1F-973A-1E355B2E2209}"/>
            </a:ext>
          </a:extLst>
        </xdr:cNvPr>
        <xdr:cNvSpPr/>
      </xdr:nvSpPr>
      <xdr:spPr>
        <a:xfrm>
          <a:off x="20383500" y="67302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85844</xdr:rowOff>
    </xdr:from>
    <xdr:to>
      <xdr:col>111</xdr:col>
      <xdr:colOff>177800</xdr:colOff>
      <xdr:row>39</xdr:row>
      <xdr:rowOff>94522</xdr:rowOff>
    </xdr:to>
    <xdr:cxnSp macro="">
      <xdr:nvCxnSpPr>
        <xdr:cNvPr id="495" name="直線コネクタ 494">
          <a:extLst>
            <a:ext uri="{FF2B5EF4-FFF2-40B4-BE49-F238E27FC236}">
              <a16:creationId xmlns:a16="http://schemas.microsoft.com/office/drawing/2014/main" id="{8B46A2E7-E594-492D-BF42-6B758CEB0D37}"/>
            </a:ext>
          </a:extLst>
        </xdr:cNvPr>
        <xdr:cNvCxnSpPr/>
      </xdr:nvCxnSpPr>
      <xdr:spPr>
        <a:xfrm flipV="1">
          <a:off x="20434300" y="6772394"/>
          <a:ext cx="889000" cy="86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39</xdr:row>
      <xdr:rowOff>54384</xdr:rowOff>
    </xdr:from>
    <xdr:to>
      <xdr:col>102</xdr:col>
      <xdr:colOff>165100</xdr:colOff>
      <xdr:row>39</xdr:row>
      <xdr:rowOff>155984</xdr:rowOff>
    </xdr:to>
    <xdr:sp macro="" textlink="">
      <xdr:nvSpPr>
        <xdr:cNvPr id="496" name="楕円 495">
          <a:extLst>
            <a:ext uri="{FF2B5EF4-FFF2-40B4-BE49-F238E27FC236}">
              <a16:creationId xmlns:a16="http://schemas.microsoft.com/office/drawing/2014/main" id="{6026F3EB-647D-4465-8C50-D7F9B4AF38ED}"/>
            </a:ext>
          </a:extLst>
        </xdr:cNvPr>
        <xdr:cNvSpPr/>
      </xdr:nvSpPr>
      <xdr:spPr>
        <a:xfrm>
          <a:off x="19494500" y="67409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39</xdr:row>
      <xdr:rowOff>94522</xdr:rowOff>
    </xdr:from>
    <xdr:to>
      <xdr:col>107</xdr:col>
      <xdr:colOff>50800</xdr:colOff>
      <xdr:row>39</xdr:row>
      <xdr:rowOff>105184</xdr:rowOff>
    </xdr:to>
    <xdr:cxnSp macro="">
      <xdr:nvCxnSpPr>
        <xdr:cNvPr id="497" name="直線コネクタ 496">
          <a:extLst>
            <a:ext uri="{FF2B5EF4-FFF2-40B4-BE49-F238E27FC236}">
              <a16:creationId xmlns:a16="http://schemas.microsoft.com/office/drawing/2014/main" id="{78DF3BEE-9F15-4A8D-AD65-035E670A98D0}"/>
            </a:ext>
          </a:extLst>
        </xdr:cNvPr>
        <xdr:cNvCxnSpPr/>
      </xdr:nvCxnSpPr>
      <xdr:spPr>
        <a:xfrm flipV="1">
          <a:off x="19545300" y="6781072"/>
          <a:ext cx="889000" cy="106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39</xdr:row>
      <xdr:rowOff>67408</xdr:rowOff>
    </xdr:from>
    <xdr:to>
      <xdr:col>98</xdr:col>
      <xdr:colOff>38100</xdr:colOff>
      <xdr:row>39</xdr:row>
      <xdr:rowOff>169008</xdr:rowOff>
    </xdr:to>
    <xdr:sp macro="" textlink="">
      <xdr:nvSpPr>
        <xdr:cNvPr id="498" name="楕円 497">
          <a:extLst>
            <a:ext uri="{FF2B5EF4-FFF2-40B4-BE49-F238E27FC236}">
              <a16:creationId xmlns:a16="http://schemas.microsoft.com/office/drawing/2014/main" id="{D4B7D849-A0F3-4522-A7AB-1CCF495E217E}"/>
            </a:ext>
          </a:extLst>
        </xdr:cNvPr>
        <xdr:cNvSpPr/>
      </xdr:nvSpPr>
      <xdr:spPr>
        <a:xfrm>
          <a:off x="18605500" y="67539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39</xdr:row>
      <xdr:rowOff>105184</xdr:rowOff>
    </xdr:from>
    <xdr:to>
      <xdr:col>102</xdr:col>
      <xdr:colOff>114300</xdr:colOff>
      <xdr:row>39</xdr:row>
      <xdr:rowOff>118208</xdr:rowOff>
    </xdr:to>
    <xdr:cxnSp macro="">
      <xdr:nvCxnSpPr>
        <xdr:cNvPr id="499" name="直線コネクタ 498">
          <a:extLst>
            <a:ext uri="{FF2B5EF4-FFF2-40B4-BE49-F238E27FC236}">
              <a16:creationId xmlns:a16="http://schemas.microsoft.com/office/drawing/2014/main" id="{8FC64F73-F546-4926-87D8-889922DFD47A}"/>
            </a:ext>
          </a:extLst>
        </xdr:cNvPr>
        <xdr:cNvCxnSpPr/>
      </xdr:nvCxnSpPr>
      <xdr:spPr>
        <a:xfrm flipV="1">
          <a:off x="18656300" y="6791734"/>
          <a:ext cx="889000" cy="130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88411</xdr:colOff>
      <xdr:row>40</xdr:row>
      <xdr:rowOff>147607</xdr:rowOff>
    </xdr:from>
    <xdr:ext cx="534377" cy="259045"/>
    <xdr:sp macro="" textlink="">
      <xdr:nvSpPr>
        <xdr:cNvPr id="500" name="n_1aveValue【一般廃棄物処理施設】&#10;一人当たり有形固定資産（償却資産）額">
          <a:extLst>
            <a:ext uri="{FF2B5EF4-FFF2-40B4-BE49-F238E27FC236}">
              <a16:creationId xmlns:a16="http://schemas.microsoft.com/office/drawing/2014/main" id="{8B2F3F8A-B890-4E54-9765-341BA4649871}"/>
            </a:ext>
          </a:extLst>
        </xdr:cNvPr>
        <xdr:cNvSpPr txBox="1"/>
      </xdr:nvSpPr>
      <xdr:spPr>
        <a:xfrm>
          <a:off x="21043411" y="70056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87,104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164611</xdr:colOff>
      <xdr:row>40</xdr:row>
      <xdr:rowOff>152340</xdr:rowOff>
    </xdr:from>
    <xdr:ext cx="534377" cy="259045"/>
    <xdr:sp macro="" textlink="">
      <xdr:nvSpPr>
        <xdr:cNvPr id="501" name="n_2aveValue【一般廃棄物処理施設】&#10;一人当たり有形固定資産（償却資産）額">
          <a:extLst>
            <a:ext uri="{FF2B5EF4-FFF2-40B4-BE49-F238E27FC236}">
              <a16:creationId xmlns:a16="http://schemas.microsoft.com/office/drawing/2014/main" id="{C0706443-2773-4AD9-AEB2-465D8A332719}"/>
            </a:ext>
          </a:extLst>
        </xdr:cNvPr>
        <xdr:cNvSpPr txBox="1"/>
      </xdr:nvSpPr>
      <xdr:spPr>
        <a:xfrm>
          <a:off x="20167111" y="70103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85,034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37611</xdr:colOff>
      <xdr:row>41</xdr:row>
      <xdr:rowOff>2336</xdr:rowOff>
    </xdr:from>
    <xdr:ext cx="534377" cy="259045"/>
    <xdr:sp macro="" textlink="">
      <xdr:nvSpPr>
        <xdr:cNvPr id="502" name="n_3aveValue【一般廃棄物処理施設】&#10;一人当たり有形固定資産（償却資産）額">
          <a:extLst>
            <a:ext uri="{FF2B5EF4-FFF2-40B4-BE49-F238E27FC236}">
              <a16:creationId xmlns:a16="http://schemas.microsoft.com/office/drawing/2014/main" id="{85090A75-E1E9-4C3C-97BD-DB8089D1D302}"/>
            </a:ext>
          </a:extLst>
        </xdr:cNvPr>
        <xdr:cNvSpPr txBox="1"/>
      </xdr:nvSpPr>
      <xdr:spPr>
        <a:xfrm>
          <a:off x="19278111" y="70317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75,652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101111</xdr:colOff>
      <xdr:row>41</xdr:row>
      <xdr:rowOff>1091</xdr:rowOff>
    </xdr:from>
    <xdr:ext cx="534377" cy="259045"/>
    <xdr:sp macro="" textlink="">
      <xdr:nvSpPr>
        <xdr:cNvPr id="503" name="n_4aveValue【一般廃棄物処理施設】&#10;一人当たり有形固定資産（償却資産）額">
          <a:extLst>
            <a:ext uri="{FF2B5EF4-FFF2-40B4-BE49-F238E27FC236}">
              <a16:creationId xmlns:a16="http://schemas.microsoft.com/office/drawing/2014/main" id="{9FFA4776-EB2D-408E-830E-BBA261E0DDD4}"/>
            </a:ext>
          </a:extLst>
        </xdr:cNvPr>
        <xdr:cNvSpPr txBox="1"/>
      </xdr:nvSpPr>
      <xdr:spPr>
        <a:xfrm>
          <a:off x="18389111" y="70305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76,197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56095</xdr:colOff>
      <xdr:row>37</xdr:row>
      <xdr:rowOff>153171</xdr:rowOff>
    </xdr:from>
    <xdr:ext cx="599010" cy="259045"/>
    <xdr:sp macro="" textlink="">
      <xdr:nvSpPr>
        <xdr:cNvPr id="504" name="n_1mainValue【一般廃棄物処理施設】&#10;一人当たり有形固定資産（償却資産）額">
          <a:extLst>
            <a:ext uri="{FF2B5EF4-FFF2-40B4-BE49-F238E27FC236}">
              <a16:creationId xmlns:a16="http://schemas.microsoft.com/office/drawing/2014/main" id="{D6758AD5-209D-4BED-BED9-4E006E352565}"/>
            </a:ext>
          </a:extLst>
        </xdr:cNvPr>
        <xdr:cNvSpPr txBox="1"/>
      </xdr:nvSpPr>
      <xdr:spPr>
        <a:xfrm>
          <a:off x="21011095" y="64968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170,781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132295</xdr:colOff>
      <xdr:row>37</xdr:row>
      <xdr:rowOff>161849</xdr:rowOff>
    </xdr:from>
    <xdr:ext cx="599010" cy="259045"/>
    <xdr:sp macro="" textlink="">
      <xdr:nvSpPr>
        <xdr:cNvPr id="505" name="n_2mainValue【一般廃棄物処理施設】&#10;一人当たり有形固定資産（償却資産）額">
          <a:extLst>
            <a:ext uri="{FF2B5EF4-FFF2-40B4-BE49-F238E27FC236}">
              <a16:creationId xmlns:a16="http://schemas.microsoft.com/office/drawing/2014/main" id="{F88DE460-3347-4FEB-99AE-D66B251D6CA0}"/>
            </a:ext>
          </a:extLst>
        </xdr:cNvPr>
        <xdr:cNvSpPr txBox="1"/>
      </xdr:nvSpPr>
      <xdr:spPr>
        <a:xfrm>
          <a:off x="20134795" y="65054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166,985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5295</xdr:colOff>
      <xdr:row>38</xdr:row>
      <xdr:rowOff>1061</xdr:rowOff>
    </xdr:from>
    <xdr:ext cx="599010" cy="259045"/>
    <xdr:sp macro="" textlink="">
      <xdr:nvSpPr>
        <xdr:cNvPr id="506" name="n_3mainValue【一般廃棄物処理施設】&#10;一人当たり有形固定資産（償却資産）額">
          <a:extLst>
            <a:ext uri="{FF2B5EF4-FFF2-40B4-BE49-F238E27FC236}">
              <a16:creationId xmlns:a16="http://schemas.microsoft.com/office/drawing/2014/main" id="{334FE6FA-26DE-40AD-8824-91B2E258DC7E}"/>
            </a:ext>
          </a:extLst>
        </xdr:cNvPr>
        <xdr:cNvSpPr txBox="1"/>
      </xdr:nvSpPr>
      <xdr:spPr>
        <a:xfrm>
          <a:off x="19245795" y="65161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162,321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68795</xdr:colOff>
      <xdr:row>38</xdr:row>
      <xdr:rowOff>14085</xdr:rowOff>
    </xdr:from>
    <xdr:ext cx="599010" cy="259045"/>
    <xdr:sp macro="" textlink="">
      <xdr:nvSpPr>
        <xdr:cNvPr id="507" name="n_4mainValue【一般廃棄物処理施設】&#10;一人当たり有形固定資産（償却資産）額">
          <a:extLst>
            <a:ext uri="{FF2B5EF4-FFF2-40B4-BE49-F238E27FC236}">
              <a16:creationId xmlns:a16="http://schemas.microsoft.com/office/drawing/2014/main" id="{84FB2E0F-2831-49BF-8C01-5665D2CF7372}"/>
            </a:ext>
          </a:extLst>
        </xdr:cNvPr>
        <xdr:cNvSpPr txBox="1"/>
      </xdr:nvSpPr>
      <xdr:spPr>
        <a:xfrm>
          <a:off x="18356795" y="65291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156,624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508" name="正方形/長方形 507">
          <a:extLst>
            <a:ext uri="{FF2B5EF4-FFF2-40B4-BE49-F238E27FC236}">
              <a16:creationId xmlns:a16="http://schemas.microsoft.com/office/drawing/2014/main" id="{06F3BF95-AF85-4442-9800-2DAEEF175B88}"/>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509" name="正方形/長方形 508">
          <a:extLst>
            <a:ext uri="{FF2B5EF4-FFF2-40B4-BE49-F238E27FC236}">
              <a16:creationId xmlns:a16="http://schemas.microsoft.com/office/drawing/2014/main" id="{C1FAAFD8-7BDD-4E05-8700-34C82719369A}"/>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510" name="正方形/長方形 509">
          <a:extLst>
            <a:ext uri="{FF2B5EF4-FFF2-40B4-BE49-F238E27FC236}">
              <a16:creationId xmlns:a16="http://schemas.microsoft.com/office/drawing/2014/main" id="{1A289DBE-ABC6-460F-A1F1-35F0C565040A}"/>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511" name="正方形/長方形 510">
          <a:extLst>
            <a:ext uri="{FF2B5EF4-FFF2-40B4-BE49-F238E27FC236}">
              <a16:creationId xmlns:a16="http://schemas.microsoft.com/office/drawing/2014/main" id="{F2E5F3B6-34CC-4C41-8BDD-DB3F787684BB}"/>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512" name="正方形/長方形 511">
          <a:extLst>
            <a:ext uri="{FF2B5EF4-FFF2-40B4-BE49-F238E27FC236}">
              <a16:creationId xmlns:a16="http://schemas.microsoft.com/office/drawing/2014/main" id="{7CC3A1DE-3090-414D-A55E-0B6710195D77}"/>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513" name="正方形/長方形 512">
          <a:extLst>
            <a:ext uri="{FF2B5EF4-FFF2-40B4-BE49-F238E27FC236}">
              <a16:creationId xmlns:a16="http://schemas.microsoft.com/office/drawing/2014/main" id="{7FF7C400-2E8A-4390-9C22-891F116B2C75}"/>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514" name="正方形/長方形 513">
          <a:extLst>
            <a:ext uri="{FF2B5EF4-FFF2-40B4-BE49-F238E27FC236}">
              <a16:creationId xmlns:a16="http://schemas.microsoft.com/office/drawing/2014/main" id="{BF181912-893B-4D31-894E-F7ED2958F359}"/>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515" name="正方形/長方形 514">
          <a:extLst>
            <a:ext uri="{FF2B5EF4-FFF2-40B4-BE49-F238E27FC236}">
              <a16:creationId xmlns:a16="http://schemas.microsoft.com/office/drawing/2014/main" id="{B366A114-1F9F-44C7-89CD-6A840B73BF35}"/>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516" name="テキスト ボックス 515">
          <a:extLst>
            <a:ext uri="{FF2B5EF4-FFF2-40B4-BE49-F238E27FC236}">
              <a16:creationId xmlns:a16="http://schemas.microsoft.com/office/drawing/2014/main" id="{3741DDBE-1CE9-4C63-8581-5DAA3A6FAB66}"/>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517" name="直線コネクタ 516">
          <a:extLst>
            <a:ext uri="{FF2B5EF4-FFF2-40B4-BE49-F238E27FC236}">
              <a16:creationId xmlns:a16="http://schemas.microsoft.com/office/drawing/2014/main" id="{0E6BF20F-4E76-4CDA-8C76-6BCC18B5D3C1}"/>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518" name="テキスト ボックス 517">
          <a:extLst>
            <a:ext uri="{FF2B5EF4-FFF2-40B4-BE49-F238E27FC236}">
              <a16:creationId xmlns:a16="http://schemas.microsoft.com/office/drawing/2014/main" id="{789F14BB-042A-46B6-BA99-4C1C40CE965A}"/>
            </a:ext>
          </a:extLst>
        </xdr:cNvPr>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76200</xdr:rowOff>
    </xdr:from>
    <xdr:to>
      <xdr:col>89</xdr:col>
      <xdr:colOff>177800</xdr:colOff>
      <xdr:row>64</xdr:row>
      <xdr:rowOff>76200</xdr:rowOff>
    </xdr:to>
    <xdr:cxnSp macro="">
      <xdr:nvCxnSpPr>
        <xdr:cNvPr id="519" name="直線コネクタ 518">
          <a:extLst>
            <a:ext uri="{FF2B5EF4-FFF2-40B4-BE49-F238E27FC236}">
              <a16:creationId xmlns:a16="http://schemas.microsoft.com/office/drawing/2014/main" id="{CEA03DFF-32E0-4932-A87F-7CA9719CC78E}"/>
            </a:ext>
          </a:extLst>
        </xdr:cNvPr>
        <xdr:cNvCxnSpPr/>
      </xdr:nvCxnSpPr>
      <xdr:spPr>
        <a:xfrm>
          <a:off x="12446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105427</xdr:rowOff>
    </xdr:from>
    <xdr:ext cx="467179" cy="259045"/>
    <xdr:sp macro="" textlink="">
      <xdr:nvSpPr>
        <xdr:cNvPr id="520" name="テキスト ボックス 519">
          <a:extLst>
            <a:ext uri="{FF2B5EF4-FFF2-40B4-BE49-F238E27FC236}">
              <a16:creationId xmlns:a16="http://schemas.microsoft.com/office/drawing/2014/main" id="{4CEEBFEE-9EAF-4F4A-B145-328D184F2683}"/>
            </a:ext>
          </a:extLst>
        </xdr:cNvPr>
        <xdr:cNvSpPr txBox="1"/>
      </xdr:nvSpPr>
      <xdr:spPr>
        <a:xfrm>
          <a:off x="11978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38100</xdr:rowOff>
    </xdr:from>
    <xdr:to>
      <xdr:col>89</xdr:col>
      <xdr:colOff>177800</xdr:colOff>
      <xdr:row>62</xdr:row>
      <xdr:rowOff>38100</xdr:rowOff>
    </xdr:to>
    <xdr:cxnSp macro="">
      <xdr:nvCxnSpPr>
        <xdr:cNvPr id="521" name="直線コネクタ 520">
          <a:extLst>
            <a:ext uri="{FF2B5EF4-FFF2-40B4-BE49-F238E27FC236}">
              <a16:creationId xmlns:a16="http://schemas.microsoft.com/office/drawing/2014/main" id="{96CB3560-87C5-43A1-910A-EC8A6522A67C}"/>
            </a:ext>
          </a:extLst>
        </xdr:cNvPr>
        <xdr:cNvCxnSpPr/>
      </xdr:nvCxnSpPr>
      <xdr:spPr>
        <a:xfrm>
          <a:off x="12446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61</xdr:row>
      <xdr:rowOff>67327</xdr:rowOff>
    </xdr:from>
    <xdr:ext cx="403059" cy="259045"/>
    <xdr:sp macro="" textlink="">
      <xdr:nvSpPr>
        <xdr:cNvPr id="522" name="テキスト ボックス 521">
          <a:extLst>
            <a:ext uri="{FF2B5EF4-FFF2-40B4-BE49-F238E27FC236}">
              <a16:creationId xmlns:a16="http://schemas.microsoft.com/office/drawing/2014/main" id="{251BF7DC-B0EB-44ED-87B0-B6E215E360D3}"/>
            </a:ext>
          </a:extLst>
        </xdr:cNvPr>
        <xdr:cNvSpPr txBox="1"/>
      </xdr:nvSpPr>
      <xdr:spPr>
        <a:xfrm>
          <a:off x="12042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0</xdr:rowOff>
    </xdr:from>
    <xdr:to>
      <xdr:col>89</xdr:col>
      <xdr:colOff>177800</xdr:colOff>
      <xdr:row>60</xdr:row>
      <xdr:rowOff>0</xdr:rowOff>
    </xdr:to>
    <xdr:cxnSp macro="">
      <xdr:nvCxnSpPr>
        <xdr:cNvPr id="523" name="直線コネクタ 522">
          <a:extLst>
            <a:ext uri="{FF2B5EF4-FFF2-40B4-BE49-F238E27FC236}">
              <a16:creationId xmlns:a16="http://schemas.microsoft.com/office/drawing/2014/main" id="{99E0B180-C892-4177-B8D1-C063EDAD8B3B}"/>
            </a:ext>
          </a:extLst>
        </xdr:cNvPr>
        <xdr:cNvCxnSpPr/>
      </xdr:nvCxnSpPr>
      <xdr:spPr>
        <a:xfrm>
          <a:off x="12446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59</xdr:row>
      <xdr:rowOff>29227</xdr:rowOff>
    </xdr:from>
    <xdr:ext cx="403059" cy="259045"/>
    <xdr:sp macro="" textlink="">
      <xdr:nvSpPr>
        <xdr:cNvPr id="524" name="テキスト ボックス 523">
          <a:extLst>
            <a:ext uri="{FF2B5EF4-FFF2-40B4-BE49-F238E27FC236}">
              <a16:creationId xmlns:a16="http://schemas.microsoft.com/office/drawing/2014/main" id="{C38FD1C6-AE8A-4FCD-9B28-30BC779AE072}"/>
            </a:ext>
          </a:extLst>
        </xdr:cNvPr>
        <xdr:cNvSpPr txBox="1"/>
      </xdr:nvSpPr>
      <xdr:spPr>
        <a:xfrm>
          <a:off x="12042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133350</xdr:rowOff>
    </xdr:from>
    <xdr:to>
      <xdr:col>89</xdr:col>
      <xdr:colOff>177800</xdr:colOff>
      <xdr:row>57</xdr:row>
      <xdr:rowOff>133350</xdr:rowOff>
    </xdr:to>
    <xdr:cxnSp macro="">
      <xdr:nvCxnSpPr>
        <xdr:cNvPr id="525" name="直線コネクタ 524">
          <a:extLst>
            <a:ext uri="{FF2B5EF4-FFF2-40B4-BE49-F238E27FC236}">
              <a16:creationId xmlns:a16="http://schemas.microsoft.com/office/drawing/2014/main" id="{1578A251-DB1C-43F5-B70D-99CFB54D0BB5}"/>
            </a:ext>
          </a:extLst>
        </xdr:cNvPr>
        <xdr:cNvCxnSpPr/>
      </xdr:nvCxnSpPr>
      <xdr:spPr>
        <a:xfrm>
          <a:off x="12446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162577</xdr:rowOff>
    </xdr:from>
    <xdr:ext cx="403059" cy="259045"/>
    <xdr:sp macro="" textlink="">
      <xdr:nvSpPr>
        <xdr:cNvPr id="526" name="テキスト ボックス 525">
          <a:extLst>
            <a:ext uri="{FF2B5EF4-FFF2-40B4-BE49-F238E27FC236}">
              <a16:creationId xmlns:a16="http://schemas.microsoft.com/office/drawing/2014/main" id="{CC514718-85AF-481B-B8C9-170B11201093}"/>
            </a:ext>
          </a:extLst>
        </xdr:cNvPr>
        <xdr:cNvSpPr txBox="1"/>
      </xdr:nvSpPr>
      <xdr:spPr>
        <a:xfrm>
          <a:off x="12042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95250</xdr:rowOff>
    </xdr:from>
    <xdr:to>
      <xdr:col>89</xdr:col>
      <xdr:colOff>177800</xdr:colOff>
      <xdr:row>55</xdr:row>
      <xdr:rowOff>95250</xdr:rowOff>
    </xdr:to>
    <xdr:cxnSp macro="">
      <xdr:nvCxnSpPr>
        <xdr:cNvPr id="527" name="直線コネクタ 526">
          <a:extLst>
            <a:ext uri="{FF2B5EF4-FFF2-40B4-BE49-F238E27FC236}">
              <a16:creationId xmlns:a16="http://schemas.microsoft.com/office/drawing/2014/main" id="{D3BBBD3F-56CE-460C-8FC0-6ED5E153D41F}"/>
            </a:ext>
          </a:extLst>
        </xdr:cNvPr>
        <xdr:cNvCxnSpPr/>
      </xdr:nvCxnSpPr>
      <xdr:spPr>
        <a:xfrm>
          <a:off x="12446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54</xdr:row>
      <xdr:rowOff>124477</xdr:rowOff>
    </xdr:from>
    <xdr:ext cx="403059" cy="259045"/>
    <xdr:sp macro="" textlink="">
      <xdr:nvSpPr>
        <xdr:cNvPr id="528" name="テキスト ボックス 527">
          <a:extLst>
            <a:ext uri="{FF2B5EF4-FFF2-40B4-BE49-F238E27FC236}">
              <a16:creationId xmlns:a16="http://schemas.microsoft.com/office/drawing/2014/main" id="{FF34DB0B-53A0-4277-B63F-28A7EBB9C5BE}"/>
            </a:ext>
          </a:extLst>
        </xdr:cNvPr>
        <xdr:cNvSpPr txBox="1"/>
      </xdr:nvSpPr>
      <xdr:spPr>
        <a:xfrm>
          <a:off x="12042941" y="938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529" name="直線コネクタ 528">
          <a:extLst>
            <a:ext uri="{FF2B5EF4-FFF2-40B4-BE49-F238E27FC236}">
              <a16:creationId xmlns:a16="http://schemas.microsoft.com/office/drawing/2014/main" id="{74C44E28-1BB7-470A-9DB4-03F9C58EAC67}"/>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52</xdr:row>
      <xdr:rowOff>86377</xdr:rowOff>
    </xdr:from>
    <xdr:ext cx="338939" cy="259045"/>
    <xdr:sp macro="" textlink="">
      <xdr:nvSpPr>
        <xdr:cNvPr id="530" name="テキスト ボックス 529">
          <a:extLst>
            <a:ext uri="{FF2B5EF4-FFF2-40B4-BE49-F238E27FC236}">
              <a16:creationId xmlns:a16="http://schemas.microsoft.com/office/drawing/2014/main" id="{BCF0E059-06C7-417E-A181-9AC5C104CFF0}"/>
            </a:ext>
          </a:extLst>
        </xdr:cNvPr>
        <xdr:cNvSpPr txBox="1"/>
      </xdr:nvSpPr>
      <xdr:spPr>
        <a:xfrm>
          <a:off x="12107061" y="900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531" name="【保健センター・保健所】&#10;有形固定資産減価償却率グラフ枠">
          <a:extLst>
            <a:ext uri="{FF2B5EF4-FFF2-40B4-BE49-F238E27FC236}">
              <a16:creationId xmlns:a16="http://schemas.microsoft.com/office/drawing/2014/main" id="{44783796-1A2C-4307-93B1-ED719B204B61}"/>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54</xdr:row>
      <xdr:rowOff>161925</xdr:rowOff>
    </xdr:from>
    <xdr:to>
      <xdr:col>85</xdr:col>
      <xdr:colOff>126364</xdr:colOff>
      <xdr:row>64</xdr:row>
      <xdr:rowOff>76200</xdr:rowOff>
    </xdr:to>
    <xdr:cxnSp macro="">
      <xdr:nvCxnSpPr>
        <xdr:cNvPr id="532" name="直線コネクタ 531">
          <a:extLst>
            <a:ext uri="{FF2B5EF4-FFF2-40B4-BE49-F238E27FC236}">
              <a16:creationId xmlns:a16="http://schemas.microsoft.com/office/drawing/2014/main" id="{B358D341-0A0C-4CB7-8042-59AA23AF3BBC}"/>
            </a:ext>
          </a:extLst>
        </xdr:cNvPr>
        <xdr:cNvCxnSpPr/>
      </xdr:nvCxnSpPr>
      <xdr:spPr>
        <a:xfrm flipV="1">
          <a:off x="16318864" y="9420225"/>
          <a:ext cx="0" cy="16287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80027</xdr:rowOff>
    </xdr:from>
    <xdr:ext cx="469744" cy="259045"/>
    <xdr:sp macro="" textlink="">
      <xdr:nvSpPr>
        <xdr:cNvPr id="533" name="【保健センター・保健所】&#10;有形固定資産減価償却率最小値テキスト">
          <a:extLst>
            <a:ext uri="{FF2B5EF4-FFF2-40B4-BE49-F238E27FC236}">
              <a16:creationId xmlns:a16="http://schemas.microsoft.com/office/drawing/2014/main" id="{85321B66-65B6-4C24-AF11-51EB56F80667}"/>
            </a:ext>
          </a:extLst>
        </xdr:cNvPr>
        <xdr:cNvSpPr txBox="1"/>
      </xdr:nvSpPr>
      <xdr:spPr>
        <a:xfrm>
          <a:off x="16357600" y="1105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76200</xdr:rowOff>
    </xdr:from>
    <xdr:to>
      <xdr:col>86</xdr:col>
      <xdr:colOff>25400</xdr:colOff>
      <xdr:row>64</xdr:row>
      <xdr:rowOff>76200</xdr:rowOff>
    </xdr:to>
    <xdr:cxnSp macro="">
      <xdr:nvCxnSpPr>
        <xdr:cNvPr id="534" name="直線コネクタ 533">
          <a:extLst>
            <a:ext uri="{FF2B5EF4-FFF2-40B4-BE49-F238E27FC236}">
              <a16:creationId xmlns:a16="http://schemas.microsoft.com/office/drawing/2014/main" id="{C0A6DAD8-6037-4872-A86C-019DAF658DEB}"/>
            </a:ext>
          </a:extLst>
        </xdr:cNvPr>
        <xdr:cNvCxnSpPr/>
      </xdr:nvCxnSpPr>
      <xdr:spPr>
        <a:xfrm>
          <a:off x="16230600" y="1104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53</xdr:row>
      <xdr:rowOff>108602</xdr:rowOff>
    </xdr:from>
    <xdr:ext cx="405111" cy="259045"/>
    <xdr:sp macro="" textlink="">
      <xdr:nvSpPr>
        <xdr:cNvPr id="535" name="【保健センター・保健所】&#10;有形固定資産減価償却率最大値テキスト">
          <a:extLst>
            <a:ext uri="{FF2B5EF4-FFF2-40B4-BE49-F238E27FC236}">
              <a16:creationId xmlns:a16="http://schemas.microsoft.com/office/drawing/2014/main" id="{8999E8CD-2FBA-4A6B-A75A-BD1134350114}"/>
            </a:ext>
          </a:extLst>
        </xdr:cNvPr>
        <xdr:cNvSpPr txBox="1"/>
      </xdr:nvSpPr>
      <xdr:spPr>
        <a:xfrm>
          <a:off x="16357600" y="91954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161925</xdr:rowOff>
    </xdr:from>
    <xdr:to>
      <xdr:col>86</xdr:col>
      <xdr:colOff>25400</xdr:colOff>
      <xdr:row>54</xdr:row>
      <xdr:rowOff>161925</xdr:rowOff>
    </xdr:to>
    <xdr:cxnSp macro="">
      <xdr:nvCxnSpPr>
        <xdr:cNvPr id="536" name="直線コネクタ 535">
          <a:extLst>
            <a:ext uri="{FF2B5EF4-FFF2-40B4-BE49-F238E27FC236}">
              <a16:creationId xmlns:a16="http://schemas.microsoft.com/office/drawing/2014/main" id="{FE3D9068-2D82-40B4-93F3-FDB15AEB5371}"/>
            </a:ext>
          </a:extLst>
        </xdr:cNvPr>
        <xdr:cNvCxnSpPr/>
      </xdr:nvCxnSpPr>
      <xdr:spPr>
        <a:xfrm>
          <a:off x="16230600" y="94202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59</xdr:row>
      <xdr:rowOff>51452</xdr:rowOff>
    </xdr:from>
    <xdr:ext cx="405111" cy="259045"/>
    <xdr:sp macro="" textlink="">
      <xdr:nvSpPr>
        <xdr:cNvPr id="537" name="【保健センター・保健所】&#10;有形固定資産減価償却率平均値テキスト">
          <a:extLst>
            <a:ext uri="{FF2B5EF4-FFF2-40B4-BE49-F238E27FC236}">
              <a16:creationId xmlns:a16="http://schemas.microsoft.com/office/drawing/2014/main" id="{0158A2BF-6AA8-4DA1-AF9A-C631E425625D}"/>
            </a:ext>
          </a:extLst>
        </xdr:cNvPr>
        <xdr:cNvSpPr txBox="1"/>
      </xdr:nvSpPr>
      <xdr:spPr>
        <a:xfrm>
          <a:off x="16357600" y="1016700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73025</xdr:rowOff>
    </xdr:from>
    <xdr:to>
      <xdr:col>85</xdr:col>
      <xdr:colOff>177800</xdr:colOff>
      <xdr:row>60</xdr:row>
      <xdr:rowOff>3175</xdr:rowOff>
    </xdr:to>
    <xdr:sp macro="" textlink="">
      <xdr:nvSpPr>
        <xdr:cNvPr id="538" name="フローチャート: 判断 537">
          <a:extLst>
            <a:ext uri="{FF2B5EF4-FFF2-40B4-BE49-F238E27FC236}">
              <a16:creationId xmlns:a16="http://schemas.microsoft.com/office/drawing/2014/main" id="{E3AC2BFE-CBB8-43C6-BC96-240F9F51814E}"/>
            </a:ext>
          </a:extLst>
        </xdr:cNvPr>
        <xdr:cNvSpPr/>
      </xdr:nvSpPr>
      <xdr:spPr>
        <a:xfrm>
          <a:off x="16268700" y="101885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59</xdr:row>
      <xdr:rowOff>34925</xdr:rowOff>
    </xdr:from>
    <xdr:to>
      <xdr:col>81</xdr:col>
      <xdr:colOff>101600</xdr:colOff>
      <xdr:row>59</xdr:row>
      <xdr:rowOff>136525</xdr:rowOff>
    </xdr:to>
    <xdr:sp macro="" textlink="">
      <xdr:nvSpPr>
        <xdr:cNvPr id="539" name="フローチャート: 判断 538">
          <a:extLst>
            <a:ext uri="{FF2B5EF4-FFF2-40B4-BE49-F238E27FC236}">
              <a16:creationId xmlns:a16="http://schemas.microsoft.com/office/drawing/2014/main" id="{94ED55F8-F25E-4417-A576-B480D4902737}"/>
            </a:ext>
          </a:extLst>
        </xdr:cNvPr>
        <xdr:cNvSpPr/>
      </xdr:nvSpPr>
      <xdr:spPr>
        <a:xfrm>
          <a:off x="15430500" y="10150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59</xdr:row>
      <xdr:rowOff>8255</xdr:rowOff>
    </xdr:from>
    <xdr:to>
      <xdr:col>76</xdr:col>
      <xdr:colOff>165100</xdr:colOff>
      <xdr:row>59</xdr:row>
      <xdr:rowOff>109855</xdr:rowOff>
    </xdr:to>
    <xdr:sp macro="" textlink="">
      <xdr:nvSpPr>
        <xdr:cNvPr id="540" name="フローチャート: 判断 539">
          <a:extLst>
            <a:ext uri="{FF2B5EF4-FFF2-40B4-BE49-F238E27FC236}">
              <a16:creationId xmlns:a16="http://schemas.microsoft.com/office/drawing/2014/main" id="{26B38AFA-6048-4064-8CAD-EC8F43B535EB}"/>
            </a:ext>
          </a:extLst>
        </xdr:cNvPr>
        <xdr:cNvSpPr/>
      </xdr:nvSpPr>
      <xdr:spPr>
        <a:xfrm>
          <a:off x="14541500" y="101238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58</xdr:row>
      <xdr:rowOff>153035</xdr:rowOff>
    </xdr:from>
    <xdr:to>
      <xdr:col>72</xdr:col>
      <xdr:colOff>38100</xdr:colOff>
      <xdr:row>59</xdr:row>
      <xdr:rowOff>83185</xdr:rowOff>
    </xdr:to>
    <xdr:sp macro="" textlink="">
      <xdr:nvSpPr>
        <xdr:cNvPr id="541" name="フローチャート: 判断 540">
          <a:extLst>
            <a:ext uri="{FF2B5EF4-FFF2-40B4-BE49-F238E27FC236}">
              <a16:creationId xmlns:a16="http://schemas.microsoft.com/office/drawing/2014/main" id="{F62E15AA-3F7E-4075-9141-89CC2AF1B4E4}"/>
            </a:ext>
          </a:extLst>
        </xdr:cNvPr>
        <xdr:cNvSpPr/>
      </xdr:nvSpPr>
      <xdr:spPr>
        <a:xfrm>
          <a:off x="13652500" y="100971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58</xdr:row>
      <xdr:rowOff>137795</xdr:rowOff>
    </xdr:from>
    <xdr:to>
      <xdr:col>67</xdr:col>
      <xdr:colOff>101600</xdr:colOff>
      <xdr:row>59</xdr:row>
      <xdr:rowOff>67945</xdr:rowOff>
    </xdr:to>
    <xdr:sp macro="" textlink="">
      <xdr:nvSpPr>
        <xdr:cNvPr id="542" name="フローチャート: 判断 541">
          <a:extLst>
            <a:ext uri="{FF2B5EF4-FFF2-40B4-BE49-F238E27FC236}">
              <a16:creationId xmlns:a16="http://schemas.microsoft.com/office/drawing/2014/main" id="{A9A609E6-20DD-4E85-8A90-283DDC9B5AE1}"/>
            </a:ext>
          </a:extLst>
        </xdr:cNvPr>
        <xdr:cNvSpPr/>
      </xdr:nvSpPr>
      <xdr:spPr>
        <a:xfrm>
          <a:off x="12763500" y="100818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543" name="テキスト ボックス 542">
          <a:extLst>
            <a:ext uri="{FF2B5EF4-FFF2-40B4-BE49-F238E27FC236}">
              <a16:creationId xmlns:a16="http://schemas.microsoft.com/office/drawing/2014/main" id="{B2F597F2-E63C-4DEB-A5CA-9CC825AD6A4B}"/>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544" name="テキスト ボックス 543">
          <a:extLst>
            <a:ext uri="{FF2B5EF4-FFF2-40B4-BE49-F238E27FC236}">
              <a16:creationId xmlns:a16="http://schemas.microsoft.com/office/drawing/2014/main" id="{B6C56C1B-97A4-402A-8E1A-08E71B8C9458}"/>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545" name="テキスト ボックス 544">
          <a:extLst>
            <a:ext uri="{FF2B5EF4-FFF2-40B4-BE49-F238E27FC236}">
              <a16:creationId xmlns:a16="http://schemas.microsoft.com/office/drawing/2014/main" id="{18967B4B-75DB-4402-B162-BDB14A319DAC}"/>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546" name="テキスト ボックス 545">
          <a:extLst>
            <a:ext uri="{FF2B5EF4-FFF2-40B4-BE49-F238E27FC236}">
              <a16:creationId xmlns:a16="http://schemas.microsoft.com/office/drawing/2014/main" id="{1A3500E1-051F-4211-8C07-74AFEDDD76B4}"/>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547" name="テキスト ボックス 546">
          <a:extLst>
            <a:ext uri="{FF2B5EF4-FFF2-40B4-BE49-F238E27FC236}">
              <a16:creationId xmlns:a16="http://schemas.microsoft.com/office/drawing/2014/main" id="{D691D1ED-FA29-499E-955A-528E75CBBFE4}"/>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53975</xdr:rowOff>
    </xdr:from>
    <xdr:to>
      <xdr:col>85</xdr:col>
      <xdr:colOff>177800</xdr:colOff>
      <xdr:row>57</xdr:row>
      <xdr:rowOff>155575</xdr:rowOff>
    </xdr:to>
    <xdr:sp macro="" textlink="">
      <xdr:nvSpPr>
        <xdr:cNvPr id="548" name="楕円 547">
          <a:extLst>
            <a:ext uri="{FF2B5EF4-FFF2-40B4-BE49-F238E27FC236}">
              <a16:creationId xmlns:a16="http://schemas.microsoft.com/office/drawing/2014/main" id="{579699F1-8094-4E1E-BAAB-ED9AA05C2999}"/>
            </a:ext>
          </a:extLst>
        </xdr:cNvPr>
        <xdr:cNvSpPr/>
      </xdr:nvSpPr>
      <xdr:spPr>
        <a:xfrm>
          <a:off x="16268700" y="98266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56</xdr:row>
      <xdr:rowOff>76852</xdr:rowOff>
    </xdr:from>
    <xdr:ext cx="405111" cy="259045"/>
    <xdr:sp macro="" textlink="">
      <xdr:nvSpPr>
        <xdr:cNvPr id="549" name="【保健センター・保健所】&#10;有形固定資産減価償却率該当値テキスト">
          <a:extLst>
            <a:ext uri="{FF2B5EF4-FFF2-40B4-BE49-F238E27FC236}">
              <a16:creationId xmlns:a16="http://schemas.microsoft.com/office/drawing/2014/main" id="{1766C6C0-0834-4324-AF7F-FED3D30295A1}"/>
            </a:ext>
          </a:extLst>
        </xdr:cNvPr>
        <xdr:cNvSpPr txBox="1"/>
      </xdr:nvSpPr>
      <xdr:spPr>
        <a:xfrm>
          <a:off x="16357600" y="96780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57</xdr:row>
      <xdr:rowOff>15875</xdr:rowOff>
    </xdr:from>
    <xdr:to>
      <xdr:col>81</xdr:col>
      <xdr:colOff>101600</xdr:colOff>
      <xdr:row>57</xdr:row>
      <xdr:rowOff>117475</xdr:rowOff>
    </xdr:to>
    <xdr:sp macro="" textlink="">
      <xdr:nvSpPr>
        <xdr:cNvPr id="550" name="楕円 549">
          <a:extLst>
            <a:ext uri="{FF2B5EF4-FFF2-40B4-BE49-F238E27FC236}">
              <a16:creationId xmlns:a16="http://schemas.microsoft.com/office/drawing/2014/main" id="{79761610-94F1-4DD0-8958-BF64F6CB9B43}"/>
            </a:ext>
          </a:extLst>
        </xdr:cNvPr>
        <xdr:cNvSpPr/>
      </xdr:nvSpPr>
      <xdr:spPr>
        <a:xfrm>
          <a:off x="15430500" y="97885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57</xdr:row>
      <xdr:rowOff>66675</xdr:rowOff>
    </xdr:from>
    <xdr:to>
      <xdr:col>85</xdr:col>
      <xdr:colOff>127000</xdr:colOff>
      <xdr:row>57</xdr:row>
      <xdr:rowOff>104775</xdr:rowOff>
    </xdr:to>
    <xdr:cxnSp macro="">
      <xdr:nvCxnSpPr>
        <xdr:cNvPr id="551" name="直線コネクタ 550">
          <a:extLst>
            <a:ext uri="{FF2B5EF4-FFF2-40B4-BE49-F238E27FC236}">
              <a16:creationId xmlns:a16="http://schemas.microsoft.com/office/drawing/2014/main" id="{B3214922-FE4B-4935-9DCC-9F8AF3B69E62}"/>
            </a:ext>
          </a:extLst>
        </xdr:cNvPr>
        <xdr:cNvCxnSpPr/>
      </xdr:nvCxnSpPr>
      <xdr:spPr>
        <a:xfrm>
          <a:off x="15481300" y="9839325"/>
          <a:ext cx="8382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56</xdr:row>
      <xdr:rowOff>149225</xdr:rowOff>
    </xdr:from>
    <xdr:to>
      <xdr:col>76</xdr:col>
      <xdr:colOff>165100</xdr:colOff>
      <xdr:row>57</xdr:row>
      <xdr:rowOff>79375</xdr:rowOff>
    </xdr:to>
    <xdr:sp macro="" textlink="">
      <xdr:nvSpPr>
        <xdr:cNvPr id="552" name="楕円 551">
          <a:extLst>
            <a:ext uri="{FF2B5EF4-FFF2-40B4-BE49-F238E27FC236}">
              <a16:creationId xmlns:a16="http://schemas.microsoft.com/office/drawing/2014/main" id="{E1EBD647-2173-4607-9041-72078FD54F6F}"/>
            </a:ext>
          </a:extLst>
        </xdr:cNvPr>
        <xdr:cNvSpPr/>
      </xdr:nvSpPr>
      <xdr:spPr>
        <a:xfrm>
          <a:off x="14541500" y="97504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57</xdr:row>
      <xdr:rowOff>28575</xdr:rowOff>
    </xdr:from>
    <xdr:to>
      <xdr:col>81</xdr:col>
      <xdr:colOff>50800</xdr:colOff>
      <xdr:row>57</xdr:row>
      <xdr:rowOff>66675</xdr:rowOff>
    </xdr:to>
    <xdr:cxnSp macro="">
      <xdr:nvCxnSpPr>
        <xdr:cNvPr id="553" name="直線コネクタ 552">
          <a:extLst>
            <a:ext uri="{FF2B5EF4-FFF2-40B4-BE49-F238E27FC236}">
              <a16:creationId xmlns:a16="http://schemas.microsoft.com/office/drawing/2014/main" id="{343CA8AE-F4B3-4529-9A19-42BD80BABCF4}"/>
            </a:ext>
          </a:extLst>
        </xdr:cNvPr>
        <xdr:cNvCxnSpPr/>
      </xdr:nvCxnSpPr>
      <xdr:spPr>
        <a:xfrm>
          <a:off x="14592300" y="9801225"/>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56</xdr:row>
      <xdr:rowOff>111125</xdr:rowOff>
    </xdr:from>
    <xdr:to>
      <xdr:col>72</xdr:col>
      <xdr:colOff>38100</xdr:colOff>
      <xdr:row>57</xdr:row>
      <xdr:rowOff>41275</xdr:rowOff>
    </xdr:to>
    <xdr:sp macro="" textlink="">
      <xdr:nvSpPr>
        <xdr:cNvPr id="554" name="楕円 553">
          <a:extLst>
            <a:ext uri="{FF2B5EF4-FFF2-40B4-BE49-F238E27FC236}">
              <a16:creationId xmlns:a16="http://schemas.microsoft.com/office/drawing/2014/main" id="{529206EC-0730-4368-9E6C-6393CA070D50}"/>
            </a:ext>
          </a:extLst>
        </xdr:cNvPr>
        <xdr:cNvSpPr/>
      </xdr:nvSpPr>
      <xdr:spPr>
        <a:xfrm>
          <a:off x="13652500" y="97123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56</xdr:row>
      <xdr:rowOff>161925</xdr:rowOff>
    </xdr:from>
    <xdr:to>
      <xdr:col>76</xdr:col>
      <xdr:colOff>114300</xdr:colOff>
      <xdr:row>57</xdr:row>
      <xdr:rowOff>28575</xdr:rowOff>
    </xdr:to>
    <xdr:cxnSp macro="">
      <xdr:nvCxnSpPr>
        <xdr:cNvPr id="555" name="直線コネクタ 554">
          <a:extLst>
            <a:ext uri="{FF2B5EF4-FFF2-40B4-BE49-F238E27FC236}">
              <a16:creationId xmlns:a16="http://schemas.microsoft.com/office/drawing/2014/main" id="{A4394F0E-0AAC-414D-91B6-A9E09E6BFCBB}"/>
            </a:ext>
          </a:extLst>
        </xdr:cNvPr>
        <xdr:cNvCxnSpPr/>
      </xdr:nvCxnSpPr>
      <xdr:spPr>
        <a:xfrm>
          <a:off x="13703300" y="9763125"/>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56</xdr:row>
      <xdr:rowOff>73025</xdr:rowOff>
    </xdr:from>
    <xdr:to>
      <xdr:col>67</xdr:col>
      <xdr:colOff>101600</xdr:colOff>
      <xdr:row>57</xdr:row>
      <xdr:rowOff>3175</xdr:rowOff>
    </xdr:to>
    <xdr:sp macro="" textlink="">
      <xdr:nvSpPr>
        <xdr:cNvPr id="556" name="楕円 555">
          <a:extLst>
            <a:ext uri="{FF2B5EF4-FFF2-40B4-BE49-F238E27FC236}">
              <a16:creationId xmlns:a16="http://schemas.microsoft.com/office/drawing/2014/main" id="{BEE18555-447E-4A49-8728-95C5BDED50C1}"/>
            </a:ext>
          </a:extLst>
        </xdr:cNvPr>
        <xdr:cNvSpPr/>
      </xdr:nvSpPr>
      <xdr:spPr>
        <a:xfrm>
          <a:off x="12763500" y="96742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56</xdr:row>
      <xdr:rowOff>123825</xdr:rowOff>
    </xdr:from>
    <xdr:to>
      <xdr:col>71</xdr:col>
      <xdr:colOff>177800</xdr:colOff>
      <xdr:row>56</xdr:row>
      <xdr:rowOff>161925</xdr:rowOff>
    </xdr:to>
    <xdr:cxnSp macro="">
      <xdr:nvCxnSpPr>
        <xdr:cNvPr id="557" name="直線コネクタ 556">
          <a:extLst>
            <a:ext uri="{FF2B5EF4-FFF2-40B4-BE49-F238E27FC236}">
              <a16:creationId xmlns:a16="http://schemas.microsoft.com/office/drawing/2014/main" id="{FC14744E-2CE3-4500-B4E9-9928A8ECC0F4}"/>
            </a:ext>
          </a:extLst>
        </xdr:cNvPr>
        <xdr:cNvCxnSpPr/>
      </xdr:nvCxnSpPr>
      <xdr:spPr>
        <a:xfrm>
          <a:off x="12814300" y="9725025"/>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59</xdr:row>
      <xdr:rowOff>127652</xdr:rowOff>
    </xdr:from>
    <xdr:ext cx="405111" cy="259045"/>
    <xdr:sp macro="" textlink="">
      <xdr:nvSpPr>
        <xdr:cNvPr id="558" name="n_1aveValue【保健センター・保健所】&#10;有形固定資産減価償却率">
          <a:extLst>
            <a:ext uri="{FF2B5EF4-FFF2-40B4-BE49-F238E27FC236}">
              <a16:creationId xmlns:a16="http://schemas.microsoft.com/office/drawing/2014/main" id="{D343EE57-CC0B-4BF1-87D2-397CE63CA5BD}"/>
            </a:ext>
          </a:extLst>
        </xdr:cNvPr>
        <xdr:cNvSpPr txBox="1"/>
      </xdr:nvSpPr>
      <xdr:spPr>
        <a:xfrm>
          <a:off x="15266044" y="102432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59</xdr:row>
      <xdr:rowOff>100982</xdr:rowOff>
    </xdr:from>
    <xdr:ext cx="405111" cy="259045"/>
    <xdr:sp macro="" textlink="">
      <xdr:nvSpPr>
        <xdr:cNvPr id="559" name="n_2aveValue【保健センター・保健所】&#10;有形固定資産減価償却率">
          <a:extLst>
            <a:ext uri="{FF2B5EF4-FFF2-40B4-BE49-F238E27FC236}">
              <a16:creationId xmlns:a16="http://schemas.microsoft.com/office/drawing/2014/main" id="{69CFDC4E-6615-47C9-B563-AF8E885E682C}"/>
            </a:ext>
          </a:extLst>
        </xdr:cNvPr>
        <xdr:cNvSpPr txBox="1"/>
      </xdr:nvSpPr>
      <xdr:spPr>
        <a:xfrm>
          <a:off x="14389744" y="102165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59</xdr:row>
      <xdr:rowOff>74312</xdr:rowOff>
    </xdr:from>
    <xdr:ext cx="405111" cy="259045"/>
    <xdr:sp macro="" textlink="">
      <xdr:nvSpPr>
        <xdr:cNvPr id="560" name="n_3aveValue【保健センター・保健所】&#10;有形固定資産減価償却率">
          <a:extLst>
            <a:ext uri="{FF2B5EF4-FFF2-40B4-BE49-F238E27FC236}">
              <a16:creationId xmlns:a16="http://schemas.microsoft.com/office/drawing/2014/main" id="{F2DDCB23-2712-48CE-84C9-E2A4D20A12C2}"/>
            </a:ext>
          </a:extLst>
        </xdr:cNvPr>
        <xdr:cNvSpPr txBox="1"/>
      </xdr:nvSpPr>
      <xdr:spPr>
        <a:xfrm>
          <a:off x="13500744" y="101898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59</xdr:row>
      <xdr:rowOff>59072</xdr:rowOff>
    </xdr:from>
    <xdr:ext cx="405111" cy="259045"/>
    <xdr:sp macro="" textlink="">
      <xdr:nvSpPr>
        <xdr:cNvPr id="561" name="n_4aveValue【保健センター・保健所】&#10;有形固定資産減価償却率">
          <a:extLst>
            <a:ext uri="{FF2B5EF4-FFF2-40B4-BE49-F238E27FC236}">
              <a16:creationId xmlns:a16="http://schemas.microsoft.com/office/drawing/2014/main" id="{0D73F745-86A8-4BC1-8B43-AD456B0E039A}"/>
            </a:ext>
          </a:extLst>
        </xdr:cNvPr>
        <xdr:cNvSpPr txBox="1"/>
      </xdr:nvSpPr>
      <xdr:spPr>
        <a:xfrm>
          <a:off x="12611744" y="101746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55</xdr:row>
      <xdr:rowOff>134002</xdr:rowOff>
    </xdr:from>
    <xdr:ext cx="405111" cy="259045"/>
    <xdr:sp macro="" textlink="">
      <xdr:nvSpPr>
        <xdr:cNvPr id="562" name="n_1mainValue【保健センター・保健所】&#10;有形固定資産減価償却率">
          <a:extLst>
            <a:ext uri="{FF2B5EF4-FFF2-40B4-BE49-F238E27FC236}">
              <a16:creationId xmlns:a16="http://schemas.microsoft.com/office/drawing/2014/main" id="{6322FEDE-32FD-410D-BA40-C9534041D37A}"/>
            </a:ext>
          </a:extLst>
        </xdr:cNvPr>
        <xdr:cNvSpPr txBox="1"/>
      </xdr:nvSpPr>
      <xdr:spPr>
        <a:xfrm>
          <a:off x="15266044" y="95637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55</xdr:row>
      <xdr:rowOff>95902</xdr:rowOff>
    </xdr:from>
    <xdr:ext cx="405111" cy="259045"/>
    <xdr:sp macro="" textlink="">
      <xdr:nvSpPr>
        <xdr:cNvPr id="563" name="n_2mainValue【保健センター・保健所】&#10;有形固定資産減価償却率">
          <a:extLst>
            <a:ext uri="{FF2B5EF4-FFF2-40B4-BE49-F238E27FC236}">
              <a16:creationId xmlns:a16="http://schemas.microsoft.com/office/drawing/2014/main" id="{95A4FC2F-4FF8-4688-BA33-56A1AF8BB368}"/>
            </a:ext>
          </a:extLst>
        </xdr:cNvPr>
        <xdr:cNvSpPr txBox="1"/>
      </xdr:nvSpPr>
      <xdr:spPr>
        <a:xfrm>
          <a:off x="14389744" y="95256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55</xdr:row>
      <xdr:rowOff>57802</xdr:rowOff>
    </xdr:from>
    <xdr:ext cx="405111" cy="259045"/>
    <xdr:sp macro="" textlink="">
      <xdr:nvSpPr>
        <xdr:cNvPr id="564" name="n_3mainValue【保健センター・保健所】&#10;有形固定資産減価償却率">
          <a:extLst>
            <a:ext uri="{FF2B5EF4-FFF2-40B4-BE49-F238E27FC236}">
              <a16:creationId xmlns:a16="http://schemas.microsoft.com/office/drawing/2014/main" id="{A8D2A873-0714-4216-A853-B9C1B7C945B1}"/>
            </a:ext>
          </a:extLst>
        </xdr:cNvPr>
        <xdr:cNvSpPr txBox="1"/>
      </xdr:nvSpPr>
      <xdr:spPr>
        <a:xfrm>
          <a:off x="13500744" y="94875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55</xdr:row>
      <xdr:rowOff>19702</xdr:rowOff>
    </xdr:from>
    <xdr:ext cx="405111" cy="259045"/>
    <xdr:sp macro="" textlink="">
      <xdr:nvSpPr>
        <xdr:cNvPr id="565" name="n_4mainValue【保健センター・保健所】&#10;有形固定資産減価償却率">
          <a:extLst>
            <a:ext uri="{FF2B5EF4-FFF2-40B4-BE49-F238E27FC236}">
              <a16:creationId xmlns:a16="http://schemas.microsoft.com/office/drawing/2014/main" id="{E65411CE-6221-452D-A942-D6DADD31E818}"/>
            </a:ext>
          </a:extLst>
        </xdr:cNvPr>
        <xdr:cNvSpPr txBox="1"/>
      </xdr:nvSpPr>
      <xdr:spPr>
        <a:xfrm>
          <a:off x="12611744" y="94494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566" name="正方形/長方形 565">
          <a:extLst>
            <a:ext uri="{FF2B5EF4-FFF2-40B4-BE49-F238E27FC236}">
              <a16:creationId xmlns:a16="http://schemas.microsoft.com/office/drawing/2014/main" id="{158994D3-0B16-40C1-AE5B-6A5498394721}"/>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567" name="正方形/長方形 566">
          <a:extLst>
            <a:ext uri="{FF2B5EF4-FFF2-40B4-BE49-F238E27FC236}">
              <a16:creationId xmlns:a16="http://schemas.microsoft.com/office/drawing/2014/main" id="{7A0DCECB-1B8C-490B-9286-0B74ED6E2FFA}"/>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568" name="正方形/長方形 567">
          <a:extLst>
            <a:ext uri="{FF2B5EF4-FFF2-40B4-BE49-F238E27FC236}">
              <a16:creationId xmlns:a16="http://schemas.microsoft.com/office/drawing/2014/main" id="{2EAA01BA-7AC2-42A6-9AB0-9DD5552ABCB8}"/>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569" name="正方形/長方形 568">
          <a:extLst>
            <a:ext uri="{FF2B5EF4-FFF2-40B4-BE49-F238E27FC236}">
              <a16:creationId xmlns:a16="http://schemas.microsoft.com/office/drawing/2014/main" id="{C21B2834-FDBC-43A5-B9AF-C0537F6A85E0}"/>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570" name="正方形/長方形 569">
          <a:extLst>
            <a:ext uri="{FF2B5EF4-FFF2-40B4-BE49-F238E27FC236}">
              <a16:creationId xmlns:a16="http://schemas.microsoft.com/office/drawing/2014/main" id="{97102256-25E3-4434-A09F-A9D06DE00A04}"/>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571" name="正方形/長方形 570">
          <a:extLst>
            <a:ext uri="{FF2B5EF4-FFF2-40B4-BE49-F238E27FC236}">
              <a16:creationId xmlns:a16="http://schemas.microsoft.com/office/drawing/2014/main" id="{E5CAE0D1-6270-429A-AF92-F773C45EE1C0}"/>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572" name="正方形/長方形 571">
          <a:extLst>
            <a:ext uri="{FF2B5EF4-FFF2-40B4-BE49-F238E27FC236}">
              <a16:creationId xmlns:a16="http://schemas.microsoft.com/office/drawing/2014/main" id="{C65D048B-30C7-482F-8FDC-BEC41F642105}"/>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573" name="正方形/長方形 572">
          <a:extLst>
            <a:ext uri="{FF2B5EF4-FFF2-40B4-BE49-F238E27FC236}">
              <a16:creationId xmlns:a16="http://schemas.microsoft.com/office/drawing/2014/main" id="{DE62E39E-EA02-4D20-B2C1-FE3267352C72}"/>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574" name="テキスト ボックス 573">
          <a:extLst>
            <a:ext uri="{FF2B5EF4-FFF2-40B4-BE49-F238E27FC236}">
              <a16:creationId xmlns:a16="http://schemas.microsoft.com/office/drawing/2014/main" id="{DCB2521C-34E8-4703-884A-112E86D9F8C5}"/>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75" name="直線コネクタ 574">
          <a:extLst>
            <a:ext uri="{FF2B5EF4-FFF2-40B4-BE49-F238E27FC236}">
              <a16:creationId xmlns:a16="http://schemas.microsoft.com/office/drawing/2014/main" id="{0C5A2774-01C6-44EB-B18C-08B22E51D17C}"/>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130628</xdr:rowOff>
    </xdr:from>
    <xdr:to>
      <xdr:col>120</xdr:col>
      <xdr:colOff>114300</xdr:colOff>
      <xdr:row>64</xdr:row>
      <xdr:rowOff>130628</xdr:rowOff>
    </xdr:to>
    <xdr:cxnSp macro="">
      <xdr:nvCxnSpPr>
        <xdr:cNvPr id="576" name="直線コネクタ 575">
          <a:extLst>
            <a:ext uri="{FF2B5EF4-FFF2-40B4-BE49-F238E27FC236}">
              <a16:creationId xmlns:a16="http://schemas.microsoft.com/office/drawing/2014/main" id="{2366F30F-3035-4286-B335-7034F316600D}"/>
            </a:ext>
          </a:extLst>
        </xdr:cNvPr>
        <xdr:cNvCxnSpPr/>
      </xdr:nvCxnSpPr>
      <xdr:spPr>
        <a:xfrm>
          <a:off x="18288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159855</xdr:rowOff>
    </xdr:from>
    <xdr:ext cx="467179" cy="259045"/>
    <xdr:sp macro="" textlink="">
      <xdr:nvSpPr>
        <xdr:cNvPr id="577" name="テキスト ボックス 576">
          <a:extLst>
            <a:ext uri="{FF2B5EF4-FFF2-40B4-BE49-F238E27FC236}">
              <a16:creationId xmlns:a16="http://schemas.microsoft.com/office/drawing/2014/main" id="{8750F5E0-8153-4A7C-BD8B-346506A0DDD5}"/>
            </a:ext>
          </a:extLst>
        </xdr:cNvPr>
        <xdr:cNvSpPr txBox="1"/>
      </xdr:nvSpPr>
      <xdr:spPr>
        <a:xfrm>
          <a:off x="17820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146957</xdr:rowOff>
    </xdr:from>
    <xdr:to>
      <xdr:col>120</xdr:col>
      <xdr:colOff>114300</xdr:colOff>
      <xdr:row>62</xdr:row>
      <xdr:rowOff>146957</xdr:rowOff>
    </xdr:to>
    <xdr:cxnSp macro="">
      <xdr:nvCxnSpPr>
        <xdr:cNvPr id="578" name="直線コネクタ 577">
          <a:extLst>
            <a:ext uri="{FF2B5EF4-FFF2-40B4-BE49-F238E27FC236}">
              <a16:creationId xmlns:a16="http://schemas.microsoft.com/office/drawing/2014/main" id="{6C745829-6A93-441E-B18F-017B12BA1997}"/>
            </a:ext>
          </a:extLst>
        </xdr:cNvPr>
        <xdr:cNvCxnSpPr/>
      </xdr:nvCxnSpPr>
      <xdr:spPr>
        <a:xfrm>
          <a:off x="18288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62</xdr:row>
      <xdr:rowOff>4734</xdr:rowOff>
    </xdr:from>
    <xdr:ext cx="467179" cy="259045"/>
    <xdr:sp macro="" textlink="">
      <xdr:nvSpPr>
        <xdr:cNvPr id="579" name="テキスト ボックス 578">
          <a:extLst>
            <a:ext uri="{FF2B5EF4-FFF2-40B4-BE49-F238E27FC236}">
              <a16:creationId xmlns:a16="http://schemas.microsoft.com/office/drawing/2014/main" id="{F24AA5A2-C7A4-4E35-923E-E752F50847A9}"/>
            </a:ext>
          </a:extLst>
        </xdr:cNvPr>
        <xdr:cNvSpPr txBox="1"/>
      </xdr:nvSpPr>
      <xdr:spPr>
        <a:xfrm>
          <a:off x="17820821" y="1063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163285</xdr:rowOff>
    </xdr:from>
    <xdr:to>
      <xdr:col>120</xdr:col>
      <xdr:colOff>114300</xdr:colOff>
      <xdr:row>60</xdr:row>
      <xdr:rowOff>163285</xdr:rowOff>
    </xdr:to>
    <xdr:cxnSp macro="">
      <xdr:nvCxnSpPr>
        <xdr:cNvPr id="580" name="直線コネクタ 579">
          <a:extLst>
            <a:ext uri="{FF2B5EF4-FFF2-40B4-BE49-F238E27FC236}">
              <a16:creationId xmlns:a16="http://schemas.microsoft.com/office/drawing/2014/main" id="{E05806D9-1235-4D22-A928-171435E73321}"/>
            </a:ext>
          </a:extLst>
        </xdr:cNvPr>
        <xdr:cNvCxnSpPr/>
      </xdr:nvCxnSpPr>
      <xdr:spPr>
        <a:xfrm>
          <a:off x="18288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60</xdr:row>
      <xdr:rowOff>21062</xdr:rowOff>
    </xdr:from>
    <xdr:ext cx="467179" cy="259045"/>
    <xdr:sp macro="" textlink="">
      <xdr:nvSpPr>
        <xdr:cNvPr id="581" name="テキスト ボックス 580">
          <a:extLst>
            <a:ext uri="{FF2B5EF4-FFF2-40B4-BE49-F238E27FC236}">
              <a16:creationId xmlns:a16="http://schemas.microsoft.com/office/drawing/2014/main" id="{932E6121-E493-4D21-AA12-5323EC9C71E7}"/>
            </a:ext>
          </a:extLst>
        </xdr:cNvPr>
        <xdr:cNvSpPr txBox="1"/>
      </xdr:nvSpPr>
      <xdr:spPr>
        <a:xfrm>
          <a:off x="17820821" y="10308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59</xdr:row>
      <xdr:rowOff>8165</xdr:rowOff>
    </xdr:from>
    <xdr:to>
      <xdr:col>120</xdr:col>
      <xdr:colOff>114300</xdr:colOff>
      <xdr:row>59</xdr:row>
      <xdr:rowOff>8165</xdr:rowOff>
    </xdr:to>
    <xdr:cxnSp macro="">
      <xdr:nvCxnSpPr>
        <xdr:cNvPr id="582" name="直線コネクタ 581">
          <a:extLst>
            <a:ext uri="{FF2B5EF4-FFF2-40B4-BE49-F238E27FC236}">
              <a16:creationId xmlns:a16="http://schemas.microsoft.com/office/drawing/2014/main" id="{A5258050-71B2-4D1F-9E29-2CC0D42BD9CD}"/>
            </a:ext>
          </a:extLst>
        </xdr:cNvPr>
        <xdr:cNvCxnSpPr/>
      </xdr:nvCxnSpPr>
      <xdr:spPr>
        <a:xfrm>
          <a:off x="18288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58</xdr:row>
      <xdr:rowOff>37392</xdr:rowOff>
    </xdr:from>
    <xdr:ext cx="467179" cy="259045"/>
    <xdr:sp macro="" textlink="">
      <xdr:nvSpPr>
        <xdr:cNvPr id="583" name="テキスト ボックス 582">
          <a:extLst>
            <a:ext uri="{FF2B5EF4-FFF2-40B4-BE49-F238E27FC236}">
              <a16:creationId xmlns:a16="http://schemas.microsoft.com/office/drawing/2014/main" id="{F27806A3-6471-48E2-81E5-4D468A0FC473}"/>
            </a:ext>
          </a:extLst>
        </xdr:cNvPr>
        <xdr:cNvSpPr txBox="1"/>
      </xdr:nvSpPr>
      <xdr:spPr>
        <a:xfrm>
          <a:off x="17820821" y="998149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24493</xdr:rowOff>
    </xdr:from>
    <xdr:to>
      <xdr:col>120</xdr:col>
      <xdr:colOff>114300</xdr:colOff>
      <xdr:row>57</xdr:row>
      <xdr:rowOff>24493</xdr:rowOff>
    </xdr:to>
    <xdr:cxnSp macro="">
      <xdr:nvCxnSpPr>
        <xdr:cNvPr id="584" name="直線コネクタ 583">
          <a:extLst>
            <a:ext uri="{FF2B5EF4-FFF2-40B4-BE49-F238E27FC236}">
              <a16:creationId xmlns:a16="http://schemas.microsoft.com/office/drawing/2014/main" id="{F048675B-ADB6-4758-9EC3-7975279CF240}"/>
            </a:ext>
          </a:extLst>
        </xdr:cNvPr>
        <xdr:cNvCxnSpPr/>
      </xdr:nvCxnSpPr>
      <xdr:spPr>
        <a:xfrm>
          <a:off x="18288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53720</xdr:rowOff>
    </xdr:from>
    <xdr:ext cx="467179" cy="259045"/>
    <xdr:sp macro="" textlink="">
      <xdr:nvSpPr>
        <xdr:cNvPr id="585" name="テキスト ボックス 584">
          <a:extLst>
            <a:ext uri="{FF2B5EF4-FFF2-40B4-BE49-F238E27FC236}">
              <a16:creationId xmlns:a16="http://schemas.microsoft.com/office/drawing/2014/main" id="{66BA4C92-E27C-46D0-A0F8-312CA3925E96}"/>
            </a:ext>
          </a:extLst>
        </xdr:cNvPr>
        <xdr:cNvSpPr txBox="1"/>
      </xdr:nvSpPr>
      <xdr:spPr>
        <a:xfrm>
          <a:off x="17820821" y="965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40822</xdr:rowOff>
    </xdr:from>
    <xdr:to>
      <xdr:col>120</xdr:col>
      <xdr:colOff>114300</xdr:colOff>
      <xdr:row>55</xdr:row>
      <xdr:rowOff>40822</xdr:rowOff>
    </xdr:to>
    <xdr:cxnSp macro="">
      <xdr:nvCxnSpPr>
        <xdr:cNvPr id="586" name="直線コネクタ 585">
          <a:extLst>
            <a:ext uri="{FF2B5EF4-FFF2-40B4-BE49-F238E27FC236}">
              <a16:creationId xmlns:a16="http://schemas.microsoft.com/office/drawing/2014/main" id="{815E113D-D17B-4776-89C5-8B9185B98B8B}"/>
            </a:ext>
          </a:extLst>
        </xdr:cNvPr>
        <xdr:cNvCxnSpPr/>
      </xdr:nvCxnSpPr>
      <xdr:spPr>
        <a:xfrm>
          <a:off x="18288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54</xdr:row>
      <xdr:rowOff>70049</xdr:rowOff>
    </xdr:from>
    <xdr:ext cx="467179" cy="259045"/>
    <xdr:sp macro="" textlink="">
      <xdr:nvSpPr>
        <xdr:cNvPr id="587" name="テキスト ボックス 586">
          <a:extLst>
            <a:ext uri="{FF2B5EF4-FFF2-40B4-BE49-F238E27FC236}">
              <a16:creationId xmlns:a16="http://schemas.microsoft.com/office/drawing/2014/main" id="{0EDB51F7-96C8-43BD-AB92-D76EA15C4EBD}"/>
            </a:ext>
          </a:extLst>
        </xdr:cNvPr>
        <xdr:cNvSpPr txBox="1"/>
      </xdr:nvSpPr>
      <xdr:spPr>
        <a:xfrm>
          <a:off x="17820821" y="932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88" name="直線コネクタ 587">
          <a:extLst>
            <a:ext uri="{FF2B5EF4-FFF2-40B4-BE49-F238E27FC236}">
              <a16:creationId xmlns:a16="http://schemas.microsoft.com/office/drawing/2014/main" id="{DA4CA88A-3085-4362-9F2F-C9635CE50018}"/>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589" name="テキスト ボックス 588">
          <a:extLst>
            <a:ext uri="{FF2B5EF4-FFF2-40B4-BE49-F238E27FC236}">
              <a16:creationId xmlns:a16="http://schemas.microsoft.com/office/drawing/2014/main" id="{4A9D3F24-9009-400D-B71E-9E5CD9E01625}"/>
            </a:ext>
          </a:extLst>
        </xdr:cNvPr>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90" name="【保健センター・保健所】&#10;一人当たり面積グラフ枠">
          <a:extLst>
            <a:ext uri="{FF2B5EF4-FFF2-40B4-BE49-F238E27FC236}">
              <a16:creationId xmlns:a16="http://schemas.microsoft.com/office/drawing/2014/main" id="{26AF0541-5B16-44CB-861D-8AE7F322AC40}"/>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55</xdr:row>
      <xdr:rowOff>89807</xdr:rowOff>
    </xdr:from>
    <xdr:to>
      <xdr:col>116</xdr:col>
      <xdr:colOff>62864</xdr:colOff>
      <xdr:row>64</xdr:row>
      <xdr:rowOff>120831</xdr:rowOff>
    </xdr:to>
    <xdr:cxnSp macro="">
      <xdr:nvCxnSpPr>
        <xdr:cNvPr id="591" name="直線コネクタ 590">
          <a:extLst>
            <a:ext uri="{FF2B5EF4-FFF2-40B4-BE49-F238E27FC236}">
              <a16:creationId xmlns:a16="http://schemas.microsoft.com/office/drawing/2014/main" id="{7B202A3E-23EA-4BA8-A04F-2D70996CC0B5}"/>
            </a:ext>
          </a:extLst>
        </xdr:cNvPr>
        <xdr:cNvCxnSpPr/>
      </xdr:nvCxnSpPr>
      <xdr:spPr>
        <a:xfrm flipV="1">
          <a:off x="22160864" y="9519557"/>
          <a:ext cx="0" cy="157407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64</xdr:row>
      <xdr:rowOff>124658</xdr:rowOff>
    </xdr:from>
    <xdr:ext cx="469744" cy="259045"/>
    <xdr:sp macro="" textlink="">
      <xdr:nvSpPr>
        <xdr:cNvPr id="592" name="【保健センター・保健所】&#10;一人当たり面積最小値テキスト">
          <a:extLst>
            <a:ext uri="{FF2B5EF4-FFF2-40B4-BE49-F238E27FC236}">
              <a16:creationId xmlns:a16="http://schemas.microsoft.com/office/drawing/2014/main" id="{5695E13C-394E-465F-B1CE-89264A99BA52}"/>
            </a:ext>
          </a:extLst>
        </xdr:cNvPr>
        <xdr:cNvSpPr txBox="1"/>
      </xdr:nvSpPr>
      <xdr:spPr>
        <a:xfrm>
          <a:off x="22199600" y="110974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64</xdr:row>
      <xdr:rowOff>120831</xdr:rowOff>
    </xdr:from>
    <xdr:to>
      <xdr:col>116</xdr:col>
      <xdr:colOff>152400</xdr:colOff>
      <xdr:row>64</xdr:row>
      <xdr:rowOff>120831</xdr:rowOff>
    </xdr:to>
    <xdr:cxnSp macro="">
      <xdr:nvCxnSpPr>
        <xdr:cNvPr id="593" name="直線コネクタ 592">
          <a:extLst>
            <a:ext uri="{FF2B5EF4-FFF2-40B4-BE49-F238E27FC236}">
              <a16:creationId xmlns:a16="http://schemas.microsoft.com/office/drawing/2014/main" id="{3AC56791-0732-4F43-A417-928A19853846}"/>
            </a:ext>
          </a:extLst>
        </xdr:cNvPr>
        <xdr:cNvCxnSpPr/>
      </xdr:nvCxnSpPr>
      <xdr:spPr>
        <a:xfrm>
          <a:off x="22072600" y="110936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36484</xdr:rowOff>
    </xdr:from>
    <xdr:ext cx="469744" cy="259045"/>
    <xdr:sp macro="" textlink="">
      <xdr:nvSpPr>
        <xdr:cNvPr id="594" name="【保健センター・保健所】&#10;一人当たり面積最大値テキスト">
          <a:extLst>
            <a:ext uri="{FF2B5EF4-FFF2-40B4-BE49-F238E27FC236}">
              <a16:creationId xmlns:a16="http://schemas.microsoft.com/office/drawing/2014/main" id="{7FB52C80-130E-4F75-A08F-9FCC9C356072}"/>
            </a:ext>
          </a:extLst>
        </xdr:cNvPr>
        <xdr:cNvSpPr txBox="1"/>
      </xdr:nvSpPr>
      <xdr:spPr>
        <a:xfrm>
          <a:off x="22199600" y="92947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0.485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55</xdr:row>
      <xdr:rowOff>89807</xdr:rowOff>
    </xdr:from>
    <xdr:to>
      <xdr:col>116</xdr:col>
      <xdr:colOff>152400</xdr:colOff>
      <xdr:row>55</xdr:row>
      <xdr:rowOff>89807</xdr:rowOff>
    </xdr:to>
    <xdr:cxnSp macro="">
      <xdr:nvCxnSpPr>
        <xdr:cNvPr id="595" name="直線コネクタ 594">
          <a:extLst>
            <a:ext uri="{FF2B5EF4-FFF2-40B4-BE49-F238E27FC236}">
              <a16:creationId xmlns:a16="http://schemas.microsoft.com/office/drawing/2014/main" id="{262296AB-3A7B-41D6-8ABE-4B685BE2B264}"/>
            </a:ext>
          </a:extLst>
        </xdr:cNvPr>
        <xdr:cNvCxnSpPr/>
      </xdr:nvCxnSpPr>
      <xdr:spPr>
        <a:xfrm>
          <a:off x="22072600" y="95195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62</xdr:row>
      <xdr:rowOff>78212</xdr:rowOff>
    </xdr:from>
    <xdr:ext cx="469744" cy="259045"/>
    <xdr:sp macro="" textlink="">
      <xdr:nvSpPr>
        <xdr:cNvPr id="596" name="【保健センター・保健所】&#10;一人当たり面積平均値テキスト">
          <a:extLst>
            <a:ext uri="{FF2B5EF4-FFF2-40B4-BE49-F238E27FC236}">
              <a16:creationId xmlns:a16="http://schemas.microsoft.com/office/drawing/2014/main" id="{1A51B4DC-970A-4FAD-849C-AEC93F2D861E}"/>
            </a:ext>
          </a:extLst>
        </xdr:cNvPr>
        <xdr:cNvSpPr txBox="1"/>
      </xdr:nvSpPr>
      <xdr:spPr>
        <a:xfrm>
          <a:off x="22199600" y="1070811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63</xdr:row>
      <xdr:rowOff>55335</xdr:rowOff>
    </xdr:from>
    <xdr:to>
      <xdr:col>116</xdr:col>
      <xdr:colOff>114300</xdr:colOff>
      <xdr:row>63</xdr:row>
      <xdr:rowOff>156935</xdr:rowOff>
    </xdr:to>
    <xdr:sp macro="" textlink="">
      <xdr:nvSpPr>
        <xdr:cNvPr id="597" name="フローチャート: 判断 596">
          <a:extLst>
            <a:ext uri="{FF2B5EF4-FFF2-40B4-BE49-F238E27FC236}">
              <a16:creationId xmlns:a16="http://schemas.microsoft.com/office/drawing/2014/main" id="{ACAE37D1-C6E7-4F1B-86B7-1D53C98D3BE8}"/>
            </a:ext>
          </a:extLst>
        </xdr:cNvPr>
        <xdr:cNvSpPr/>
      </xdr:nvSpPr>
      <xdr:spPr>
        <a:xfrm>
          <a:off x="22110700" y="108566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63</xdr:row>
      <xdr:rowOff>42273</xdr:rowOff>
    </xdr:from>
    <xdr:to>
      <xdr:col>112</xdr:col>
      <xdr:colOff>38100</xdr:colOff>
      <xdr:row>63</xdr:row>
      <xdr:rowOff>143873</xdr:rowOff>
    </xdr:to>
    <xdr:sp macro="" textlink="">
      <xdr:nvSpPr>
        <xdr:cNvPr id="598" name="フローチャート: 判断 597">
          <a:extLst>
            <a:ext uri="{FF2B5EF4-FFF2-40B4-BE49-F238E27FC236}">
              <a16:creationId xmlns:a16="http://schemas.microsoft.com/office/drawing/2014/main" id="{91B1DBB8-3430-45AF-8A9D-10DDBEA2A156}"/>
            </a:ext>
          </a:extLst>
        </xdr:cNvPr>
        <xdr:cNvSpPr/>
      </xdr:nvSpPr>
      <xdr:spPr>
        <a:xfrm>
          <a:off x="21272500" y="108436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63</xdr:row>
      <xdr:rowOff>48804</xdr:rowOff>
    </xdr:from>
    <xdr:to>
      <xdr:col>107</xdr:col>
      <xdr:colOff>101600</xdr:colOff>
      <xdr:row>63</xdr:row>
      <xdr:rowOff>150404</xdr:rowOff>
    </xdr:to>
    <xdr:sp macro="" textlink="">
      <xdr:nvSpPr>
        <xdr:cNvPr id="599" name="フローチャート: 判断 598">
          <a:extLst>
            <a:ext uri="{FF2B5EF4-FFF2-40B4-BE49-F238E27FC236}">
              <a16:creationId xmlns:a16="http://schemas.microsoft.com/office/drawing/2014/main" id="{C1A8FEBD-6291-4439-94D5-839B70ACBCA1}"/>
            </a:ext>
          </a:extLst>
        </xdr:cNvPr>
        <xdr:cNvSpPr/>
      </xdr:nvSpPr>
      <xdr:spPr>
        <a:xfrm>
          <a:off x="20383500" y="108501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63</xdr:row>
      <xdr:rowOff>52070</xdr:rowOff>
    </xdr:from>
    <xdr:to>
      <xdr:col>102</xdr:col>
      <xdr:colOff>165100</xdr:colOff>
      <xdr:row>63</xdr:row>
      <xdr:rowOff>153670</xdr:rowOff>
    </xdr:to>
    <xdr:sp macro="" textlink="">
      <xdr:nvSpPr>
        <xdr:cNvPr id="600" name="フローチャート: 判断 599">
          <a:extLst>
            <a:ext uri="{FF2B5EF4-FFF2-40B4-BE49-F238E27FC236}">
              <a16:creationId xmlns:a16="http://schemas.microsoft.com/office/drawing/2014/main" id="{B6D9E799-253A-4FF3-B3DF-7A0B3A6F7EAB}"/>
            </a:ext>
          </a:extLst>
        </xdr:cNvPr>
        <xdr:cNvSpPr/>
      </xdr:nvSpPr>
      <xdr:spPr>
        <a:xfrm>
          <a:off x="19494500" y="10853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63</xdr:row>
      <xdr:rowOff>61867</xdr:rowOff>
    </xdr:from>
    <xdr:to>
      <xdr:col>98</xdr:col>
      <xdr:colOff>38100</xdr:colOff>
      <xdr:row>63</xdr:row>
      <xdr:rowOff>163467</xdr:rowOff>
    </xdr:to>
    <xdr:sp macro="" textlink="">
      <xdr:nvSpPr>
        <xdr:cNvPr id="601" name="フローチャート: 判断 600">
          <a:extLst>
            <a:ext uri="{FF2B5EF4-FFF2-40B4-BE49-F238E27FC236}">
              <a16:creationId xmlns:a16="http://schemas.microsoft.com/office/drawing/2014/main" id="{0C3FFDAA-0EC9-429F-99B2-EE29F853A23F}"/>
            </a:ext>
          </a:extLst>
        </xdr:cNvPr>
        <xdr:cNvSpPr/>
      </xdr:nvSpPr>
      <xdr:spPr>
        <a:xfrm>
          <a:off x="18605500" y="108632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602" name="テキスト ボックス 601">
          <a:extLst>
            <a:ext uri="{FF2B5EF4-FFF2-40B4-BE49-F238E27FC236}">
              <a16:creationId xmlns:a16="http://schemas.microsoft.com/office/drawing/2014/main" id="{E9FD4A0B-FCED-4675-9A86-7E5D604A2EEA}"/>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603" name="テキスト ボックス 602">
          <a:extLst>
            <a:ext uri="{FF2B5EF4-FFF2-40B4-BE49-F238E27FC236}">
              <a16:creationId xmlns:a16="http://schemas.microsoft.com/office/drawing/2014/main" id="{22FC0B6A-FCEC-45EC-9FB1-4358D3FA4D82}"/>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604" name="テキスト ボックス 603">
          <a:extLst>
            <a:ext uri="{FF2B5EF4-FFF2-40B4-BE49-F238E27FC236}">
              <a16:creationId xmlns:a16="http://schemas.microsoft.com/office/drawing/2014/main" id="{17EC7104-2A25-49EC-B1C8-59C3E5CED81B}"/>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605" name="テキスト ボックス 604">
          <a:extLst>
            <a:ext uri="{FF2B5EF4-FFF2-40B4-BE49-F238E27FC236}">
              <a16:creationId xmlns:a16="http://schemas.microsoft.com/office/drawing/2014/main" id="{ECEC8B90-301D-4CAD-B4C8-76872713875C}"/>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606" name="テキスト ボックス 605">
          <a:extLst>
            <a:ext uri="{FF2B5EF4-FFF2-40B4-BE49-F238E27FC236}">
              <a16:creationId xmlns:a16="http://schemas.microsoft.com/office/drawing/2014/main" id="{87ED00C9-9AD5-4FFB-A42D-A4C7EC6C05A2}"/>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64</xdr:row>
      <xdr:rowOff>34109</xdr:rowOff>
    </xdr:from>
    <xdr:to>
      <xdr:col>116</xdr:col>
      <xdr:colOff>114300</xdr:colOff>
      <xdr:row>64</xdr:row>
      <xdr:rowOff>135709</xdr:rowOff>
    </xdr:to>
    <xdr:sp macro="" textlink="">
      <xdr:nvSpPr>
        <xdr:cNvPr id="607" name="楕円 606">
          <a:extLst>
            <a:ext uri="{FF2B5EF4-FFF2-40B4-BE49-F238E27FC236}">
              <a16:creationId xmlns:a16="http://schemas.microsoft.com/office/drawing/2014/main" id="{565AF0F5-27C5-493F-945E-E1B833A08F13}"/>
            </a:ext>
          </a:extLst>
        </xdr:cNvPr>
        <xdr:cNvSpPr/>
      </xdr:nvSpPr>
      <xdr:spPr>
        <a:xfrm>
          <a:off x="22110700" y="110069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63</xdr:row>
      <xdr:rowOff>120486</xdr:rowOff>
    </xdr:from>
    <xdr:ext cx="469744" cy="259045"/>
    <xdr:sp macro="" textlink="">
      <xdr:nvSpPr>
        <xdr:cNvPr id="608" name="【保健センター・保健所】&#10;一人当たり面積該当値テキスト">
          <a:extLst>
            <a:ext uri="{FF2B5EF4-FFF2-40B4-BE49-F238E27FC236}">
              <a16:creationId xmlns:a16="http://schemas.microsoft.com/office/drawing/2014/main" id="{D30CA8BD-DB79-4FA6-AF3D-C120650C3685}"/>
            </a:ext>
          </a:extLst>
        </xdr:cNvPr>
        <xdr:cNvSpPr txBox="1"/>
      </xdr:nvSpPr>
      <xdr:spPr>
        <a:xfrm>
          <a:off x="22199600" y="109218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64</xdr:row>
      <xdr:rowOff>34109</xdr:rowOff>
    </xdr:from>
    <xdr:to>
      <xdr:col>112</xdr:col>
      <xdr:colOff>38100</xdr:colOff>
      <xdr:row>64</xdr:row>
      <xdr:rowOff>135709</xdr:rowOff>
    </xdr:to>
    <xdr:sp macro="" textlink="">
      <xdr:nvSpPr>
        <xdr:cNvPr id="609" name="楕円 608">
          <a:extLst>
            <a:ext uri="{FF2B5EF4-FFF2-40B4-BE49-F238E27FC236}">
              <a16:creationId xmlns:a16="http://schemas.microsoft.com/office/drawing/2014/main" id="{943405B8-367F-4192-B982-3D8F306425F7}"/>
            </a:ext>
          </a:extLst>
        </xdr:cNvPr>
        <xdr:cNvSpPr/>
      </xdr:nvSpPr>
      <xdr:spPr>
        <a:xfrm>
          <a:off x="21272500" y="110069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64</xdr:row>
      <xdr:rowOff>84909</xdr:rowOff>
    </xdr:from>
    <xdr:to>
      <xdr:col>116</xdr:col>
      <xdr:colOff>63500</xdr:colOff>
      <xdr:row>64</xdr:row>
      <xdr:rowOff>84909</xdr:rowOff>
    </xdr:to>
    <xdr:cxnSp macro="">
      <xdr:nvCxnSpPr>
        <xdr:cNvPr id="610" name="直線コネクタ 609">
          <a:extLst>
            <a:ext uri="{FF2B5EF4-FFF2-40B4-BE49-F238E27FC236}">
              <a16:creationId xmlns:a16="http://schemas.microsoft.com/office/drawing/2014/main" id="{FFF0A02F-C8F8-47C9-8D89-5BBA62943739}"/>
            </a:ext>
          </a:extLst>
        </xdr:cNvPr>
        <xdr:cNvCxnSpPr/>
      </xdr:nvCxnSpPr>
      <xdr:spPr>
        <a:xfrm>
          <a:off x="21323300" y="11057709"/>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64</xdr:row>
      <xdr:rowOff>34109</xdr:rowOff>
    </xdr:from>
    <xdr:to>
      <xdr:col>107</xdr:col>
      <xdr:colOff>101600</xdr:colOff>
      <xdr:row>64</xdr:row>
      <xdr:rowOff>135709</xdr:rowOff>
    </xdr:to>
    <xdr:sp macro="" textlink="">
      <xdr:nvSpPr>
        <xdr:cNvPr id="611" name="楕円 610">
          <a:extLst>
            <a:ext uri="{FF2B5EF4-FFF2-40B4-BE49-F238E27FC236}">
              <a16:creationId xmlns:a16="http://schemas.microsoft.com/office/drawing/2014/main" id="{54EAE372-BD07-48FA-9AD9-3C749B0695BA}"/>
            </a:ext>
          </a:extLst>
        </xdr:cNvPr>
        <xdr:cNvSpPr/>
      </xdr:nvSpPr>
      <xdr:spPr>
        <a:xfrm>
          <a:off x="20383500" y="110069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64</xdr:row>
      <xdr:rowOff>84909</xdr:rowOff>
    </xdr:from>
    <xdr:to>
      <xdr:col>111</xdr:col>
      <xdr:colOff>177800</xdr:colOff>
      <xdr:row>64</xdr:row>
      <xdr:rowOff>84909</xdr:rowOff>
    </xdr:to>
    <xdr:cxnSp macro="">
      <xdr:nvCxnSpPr>
        <xdr:cNvPr id="612" name="直線コネクタ 611">
          <a:extLst>
            <a:ext uri="{FF2B5EF4-FFF2-40B4-BE49-F238E27FC236}">
              <a16:creationId xmlns:a16="http://schemas.microsoft.com/office/drawing/2014/main" id="{B11C6C06-4D5B-428E-82AE-46047CE7341D}"/>
            </a:ext>
          </a:extLst>
        </xdr:cNvPr>
        <xdr:cNvCxnSpPr/>
      </xdr:nvCxnSpPr>
      <xdr:spPr>
        <a:xfrm>
          <a:off x="20434300" y="1105770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64</xdr:row>
      <xdr:rowOff>34109</xdr:rowOff>
    </xdr:from>
    <xdr:to>
      <xdr:col>102</xdr:col>
      <xdr:colOff>165100</xdr:colOff>
      <xdr:row>64</xdr:row>
      <xdr:rowOff>135709</xdr:rowOff>
    </xdr:to>
    <xdr:sp macro="" textlink="">
      <xdr:nvSpPr>
        <xdr:cNvPr id="613" name="楕円 612">
          <a:extLst>
            <a:ext uri="{FF2B5EF4-FFF2-40B4-BE49-F238E27FC236}">
              <a16:creationId xmlns:a16="http://schemas.microsoft.com/office/drawing/2014/main" id="{7C97AF1A-7C99-4725-A80B-ED1464CF5DBB}"/>
            </a:ext>
          </a:extLst>
        </xdr:cNvPr>
        <xdr:cNvSpPr/>
      </xdr:nvSpPr>
      <xdr:spPr>
        <a:xfrm>
          <a:off x="19494500" y="110069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64</xdr:row>
      <xdr:rowOff>84909</xdr:rowOff>
    </xdr:from>
    <xdr:to>
      <xdr:col>107</xdr:col>
      <xdr:colOff>50800</xdr:colOff>
      <xdr:row>64</xdr:row>
      <xdr:rowOff>84909</xdr:rowOff>
    </xdr:to>
    <xdr:cxnSp macro="">
      <xdr:nvCxnSpPr>
        <xdr:cNvPr id="614" name="直線コネクタ 613">
          <a:extLst>
            <a:ext uri="{FF2B5EF4-FFF2-40B4-BE49-F238E27FC236}">
              <a16:creationId xmlns:a16="http://schemas.microsoft.com/office/drawing/2014/main" id="{21870457-8202-4BFC-8AB1-7A716358B9CC}"/>
            </a:ext>
          </a:extLst>
        </xdr:cNvPr>
        <xdr:cNvCxnSpPr/>
      </xdr:nvCxnSpPr>
      <xdr:spPr>
        <a:xfrm>
          <a:off x="19545300" y="1105770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64</xdr:row>
      <xdr:rowOff>37374</xdr:rowOff>
    </xdr:from>
    <xdr:to>
      <xdr:col>98</xdr:col>
      <xdr:colOff>38100</xdr:colOff>
      <xdr:row>64</xdr:row>
      <xdr:rowOff>138974</xdr:rowOff>
    </xdr:to>
    <xdr:sp macro="" textlink="">
      <xdr:nvSpPr>
        <xdr:cNvPr id="615" name="楕円 614">
          <a:extLst>
            <a:ext uri="{FF2B5EF4-FFF2-40B4-BE49-F238E27FC236}">
              <a16:creationId xmlns:a16="http://schemas.microsoft.com/office/drawing/2014/main" id="{8C6CAB80-8136-4C0A-99AD-99CE548329F8}"/>
            </a:ext>
          </a:extLst>
        </xdr:cNvPr>
        <xdr:cNvSpPr/>
      </xdr:nvSpPr>
      <xdr:spPr>
        <a:xfrm>
          <a:off x="18605500" y="110101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64</xdr:row>
      <xdr:rowOff>84909</xdr:rowOff>
    </xdr:from>
    <xdr:to>
      <xdr:col>102</xdr:col>
      <xdr:colOff>114300</xdr:colOff>
      <xdr:row>64</xdr:row>
      <xdr:rowOff>88174</xdr:rowOff>
    </xdr:to>
    <xdr:cxnSp macro="">
      <xdr:nvCxnSpPr>
        <xdr:cNvPr id="616" name="直線コネクタ 615">
          <a:extLst>
            <a:ext uri="{FF2B5EF4-FFF2-40B4-BE49-F238E27FC236}">
              <a16:creationId xmlns:a16="http://schemas.microsoft.com/office/drawing/2014/main" id="{DEC5F6E6-319C-42A6-ACCF-C45B47450A41}"/>
            </a:ext>
          </a:extLst>
        </xdr:cNvPr>
        <xdr:cNvCxnSpPr/>
      </xdr:nvCxnSpPr>
      <xdr:spPr>
        <a:xfrm flipV="1">
          <a:off x="18656300" y="11057709"/>
          <a:ext cx="889000" cy="32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61</xdr:row>
      <xdr:rowOff>160400</xdr:rowOff>
    </xdr:from>
    <xdr:ext cx="469744" cy="259045"/>
    <xdr:sp macro="" textlink="">
      <xdr:nvSpPr>
        <xdr:cNvPr id="617" name="n_1aveValue【保健センター・保健所】&#10;一人当たり面積">
          <a:extLst>
            <a:ext uri="{FF2B5EF4-FFF2-40B4-BE49-F238E27FC236}">
              <a16:creationId xmlns:a16="http://schemas.microsoft.com/office/drawing/2014/main" id="{47D600F6-B38C-4736-960B-E0694A859BEB}"/>
            </a:ext>
          </a:extLst>
        </xdr:cNvPr>
        <xdr:cNvSpPr txBox="1"/>
      </xdr:nvSpPr>
      <xdr:spPr>
        <a:xfrm>
          <a:off x="21075727" y="106188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61</xdr:row>
      <xdr:rowOff>166931</xdr:rowOff>
    </xdr:from>
    <xdr:ext cx="469744" cy="259045"/>
    <xdr:sp macro="" textlink="">
      <xdr:nvSpPr>
        <xdr:cNvPr id="618" name="n_2aveValue【保健センター・保健所】&#10;一人当たり面積">
          <a:extLst>
            <a:ext uri="{FF2B5EF4-FFF2-40B4-BE49-F238E27FC236}">
              <a16:creationId xmlns:a16="http://schemas.microsoft.com/office/drawing/2014/main" id="{504551F3-ADA6-43F1-9ACE-E2E4625962D6}"/>
            </a:ext>
          </a:extLst>
        </xdr:cNvPr>
        <xdr:cNvSpPr txBox="1"/>
      </xdr:nvSpPr>
      <xdr:spPr>
        <a:xfrm>
          <a:off x="20199427" y="106253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61</xdr:row>
      <xdr:rowOff>170197</xdr:rowOff>
    </xdr:from>
    <xdr:ext cx="469744" cy="259045"/>
    <xdr:sp macro="" textlink="">
      <xdr:nvSpPr>
        <xdr:cNvPr id="619" name="n_3aveValue【保健センター・保健所】&#10;一人当たり面積">
          <a:extLst>
            <a:ext uri="{FF2B5EF4-FFF2-40B4-BE49-F238E27FC236}">
              <a16:creationId xmlns:a16="http://schemas.microsoft.com/office/drawing/2014/main" id="{8EEDD933-0824-4D47-A66E-9DF8314CE0D1}"/>
            </a:ext>
          </a:extLst>
        </xdr:cNvPr>
        <xdr:cNvSpPr txBox="1"/>
      </xdr:nvSpPr>
      <xdr:spPr>
        <a:xfrm>
          <a:off x="19310427" y="106286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62</xdr:row>
      <xdr:rowOff>8544</xdr:rowOff>
    </xdr:from>
    <xdr:ext cx="469744" cy="259045"/>
    <xdr:sp macro="" textlink="">
      <xdr:nvSpPr>
        <xdr:cNvPr id="620" name="n_4aveValue【保健センター・保健所】&#10;一人当たり面積">
          <a:extLst>
            <a:ext uri="{FF2B5EF4-FFF2-40B4-BE49-F238E27FC236}">
              <a16:creationId xmlns:a16="http://schemas.microsoft.com/office/drawing/2014/main" id="{7E14A30C-0CBE-4906-A141-E8F144423428}"/>
            </a:ext>
          </a:extLst>
        </xdr:cNvPr>
        <xdr:cNvSpPr txBox="1"/>
      </xdr:nvSpPr>
      <xdr:spPr>
        <a:xfrm>
          <a:off x="18421427" y="106384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64</xdr:row>
      <xdr:rowOff>126836</xdr:rowOff>
    </xdr:from>
    <xdr:ext cx="469744" cy="259045"/>
    <xdr:sp macro="" textlink="">
      <xdr:nvSpPr>
        <xdr:cNvPr id="621" name="n_1mainValue【保健センター・保健所】&#10;一人当たり面積">
          <a:extLst>
            <a:ext uri="{FF2B5EF4-FFF2-40B4-BE49-F238E27FC236}">
              <a16:creationId xmlns:a16="http://schemas.microsoft.com/office/drawing/2014/main" id="{662B0EE7-D040-48C1-B21F-46111DF014F7}"/>
            </a:ext>
          </a:extLst>
        </xdr:cNvPr>
        <xdr:cNvSpPr txBox="1"/>
      </xdr:nvSpPr>
      <xdr:spPr>
        <a:xfrm>
          <a:off x="21075727" y="110996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64</xdr:row>
      <xdr:rowOff>126836</xdr:rowOff>
    </xdr:from>
    <xdr:ext cx="469744" cy="259045"/>
    <xdr:sp macro="" textlink="">
      <xdr:nvSpPr>
        <xdr:cNvPr id="622" name="n_2mainValue【保健センター・保健所】&#10;一人当たり面積">
          <a:extLst>
            <a:ext uri="{FF2B5EF4-FFF2-40B4-BE49-F238E27FC236}">
              <a16:creationId xmlns:a16="http://schemas.microsoft.com/office/drawing/2014/main" id="{1BCE697B-1FE1-4741-98AD-34B52923EE27}"/>
            </a:ext>
          </a:extLst>
        </xdr:cNvPr>
        <xdr:cNvSpPr txBox="1"/>
      </xdr:nvSpPr>
      <xdr:spPr>
        <a:xfrm>
          <a:off x="20199427" y="110996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64</xdr:row>
      <xdr:rowOff>126836</xdr:rowOff>
    </xdr:from>
    <xdr:ext cx="469744" cy="259045"/>
    <xdr:sp macro="" textlink="">
      <xdr:nvSpPr>
        <xdr:cNvPr id="623" name="n_3mainValue【保健センター・保健所】&#10;一人当たり面積">
          <a:extLst>
            <a:ext uri="{FF2B5EF4-FFF2-40B4-BE49-F238E27FC236}">
              <a16:creationId xmlns:a16="http://schemas.microsoft.com/office/drawing/2014/main" id="{3A92888B-7389-46D1-8B60-6BB186DA8B0B}"/>
            </a:ext>
          </a:extLst>
        </xdr:cNvPr>
        <xdr:cNvSpPr txBox="1"/>
      </xdr:nvSpPr>
      <xdr:spPr>
        <a:xfrm>
          <a:off x="19310427" y="110996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64</xdr:row>
      <xdr:rowOff>130101</xdr:rowOff>
    </xdr:from>
    <xdr:ext cx="469744" cy="259045"/>
    <xdr:sp macro="" textlink="">
      <xdr:nvSpPr>
        <xdr:cNvPr id="624" name="n_4mainValue【保健センター・保健所】&#10;一人当たり面積">
          <a:extLst>
            <a:ext uri="{FF2B5EF4-FFF2-40B4-BE49-F238E27FC236}">
              <a16:creationId xmlns:a16="http://schemas.microsoft.com/office/drawing/2014/main" id="{4A4A9098-EA9F-4930-A023-DAA26C37249D}"/>
            </a:ext>
          </a:extLst>
        </xdr:cNvPr>
        <xdr:cNvSpPr txBox="1"/>
      </xdr:nvSpPr>
      <xdr:spPr>
        <a:xfrm>
          <a:off x="18421427" y="111029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625" name="正方形/長方形 624">
          <a:extLst>
            <a:ext uri="{FF2B5EF4-FFF2-40B4-BE49-F238E27FC236}">
              <a16:creationId xmlns:a16="http://schemas.microsoft.com/office/drawing/2014/main" id="{AF0BB02D-255F-4829-BF84-3416DAE10794}"/>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626" name="正方形/長方形 625">
          <a:extLst>
            <a:ext uri="{FF2B5EF4-FFF2-40B4-BE49-F238E27FC236}">
              <a16:creationId xmlns:a16="http://schemas.microsoft.com/office/drawing/2014/main" id="{1288D08D-4F43-45C1-9B79-B8A2C8179AFC}"/>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627" name="正方形/長方形 626">
          <a:extLst>
            <a:ext uri="{FF2B5EF4-FFF2-40B4-BE49-F238E27FC236}">
              <a16:creationId xmlns:a16="http://schemas.microsoft.com/office/drawing/2014/main" id="{018A2598-CA5B-4478-915F-04B09CCD4216}"/>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628" name="正方形/長方形 627">
          <a:extLst>
            <a:ext uri="{FF2B5EF4-FFF2-40B4-BE49-F238E27FC236}">
              <a16:creationId xmlns:a16="http://schemas.microsoft.com/office/drawing/2014/main" id="{08C69385-92F6-4E81-AD44-D7B6ABC51E03}"/>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629" name="正方形/長方形 628">
          <a:extLst>
            <a:ext uri="{FF2B5EF4-FFF2-40B4-BE49-F238E27FC236}">
              <a16:creationId xmlns:a16="http://schemas.microsoft.com/office/drawing/2014/main" id="{9523C6DB-D68E-48FF-ADF2-891CC5444EA4}"/>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630" name="正方形/長方形 629">
          <a:extLst>
            <a:ext uri="{FF2B5EF4-FFF2-40B4-BE49-F238E27FC236}">
              <a16:creationId xmlns:a16="http://schemas.microsoft.com/office/drawing/2014/main" id="{983267EB-35A7-4122-A9E0-15A06CC249C3}"/>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631" name="正方形/長方形 630">
          <a:extLst>
            <a:ext uri="{FF2B5EF4-FFF2-40B4-BE49-F238E27FC236}">
              <a16:creationId xmlns:a16="http://schemas.microsoft.com/office/drawing/2014/main" id="{380FA412-29C3-4EDF-841D-4EF0A51073A6}"/>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632" name="正方形/長方形 631">
          <a:extLst>
            <a:ext uri="{FF2B5EF4-FFF2-40B4-BE49-F238E27FC236}">
              <a16:creationId xmlns:a16="http://schemas.microsoft.com/office/drawing/2014/main" id="{0FA934AF-B2D6-4B46-A200-4C375D325064}"/>
            </a:ext>
          </a:extLst>
        </xdr:cNvPr>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633" name="テキスト ボックス 632">
          <a:extLst>
            <a:ext uri="{FF2B5EF4-FFF2-40B4-BE49-F238E27FC236}">
              <a16:creationId xmlns:a16="http://schemas.microsoft.com/office/drawing/2014/main" id="{F9D7401A-D34B-4D0E-A995-90180E1F5AE7}"/>
            </a:ext>
          </a:extLst>
        </xdr:cNvPr>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634" name="直線コネクタ 633">
          <a:extLst>
            <a:ext uri="{FF2B5EF4-FFF2-40B4-BE49-F238E27FC236}">
              <a16:creationId xmlns:a16="http://schemas.microsoft.com/office/drawing/2014/main" id="{BD596CA2-F5C1-4A95-A119-EA8A3EE54AAD}"/>
            </a:ext>
          </a:extLst>
        </xdr:cNvPr>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88</xdr:row>
      <xdr:rowOff>10177</xdr:rowOff>
    </xdr:from>
    <xdr:ext cx="467179" cy="259045"/>
    <xdr:sp macro="" textlink="">
      <xdr:nvSpPr>
        <xdr:cNvPr id="635" name="テキスト ボックス 634">
          <a:extLst>
            <a:ext uri="{FF2B5EF4-FFF2-40B4-BE49-F238E27FC236}">
              <a16:creationId xmlns:a16="http://schemas.microsoft.com/office/drawing/2014/main" id="{54787B47-9205-44A8-B3C6-C1B227BAE0E0}"/>
            </a:ext>
          </a:extLst>
        </xdr:cNvPr>
        <xdr:cNvSpPr txBox="1"/>
      </xdr:nvSpPr>
      <xdr:spPr>
        <a:xfrm>
          <a:off x="11978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168729</xdr:rowOff>
    </xdr:from>
    <xdr:to>
      <xdr:col>89</xdr:col>
      <xdr:colOff>177800</xdr:colOff>
      <xdr:row>86</xdr:row>
      <xdr:rowOff>168729</xdr:rowOff>
    </xdr:to>
    <xdr:cxnSp macro="">
      <xdr:nvCxnSpPr>
        <xdr:cNvPr id="636" name="直線コネクタ 635">
          <a:extLst>
            <a:ext uri="{FF2B5EF4-FFF2-40B4-BE49-F238E27FC236}">
              <a16:creationId xmlns:a16="http://schemas.microsoft.com/office/drawing/2014/main" id="{A283E471-052F-4C96-83FC-8E45A79F944F}"/>
            </a:ext>
          </a:extLst>
        </xdr:cNvPr>
        <xdr:cNvCxnSpPr/>
      </xdr:nvCxnSpPr>
      <xdr:spPr>
        <a:xfrm>
          <a:off x="12446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86</xdr:row>
      <xdr:rowOff>26506</xdr:rowOff>
    </xdr:from>
    <xdr:ext cx="467179" cy="259045"/>
    <xdr:sp macro="" textlink="">
      <xdr:nvSpPr>
        <xdr:cNvPr id="637" name="テキスト ボックス 636">
          <a:extLst>
            <a:ext uri="{FF2B5EF4-FFF2-40B4-BE49-F238E27FC236}">
              <a16:creationId xmlns:a16="http://schemas.microsoft.com/office/drawing/2014/main" id="{807B6E93-5865-4208-BF5E-FC95BAFE2CE8}"/>
            </a:ext>
          </a:extLst>
        </xdr:cNvPr>
        <xdr:cNvSpPr txBox="1"/>
      </xdr:nvSpPr>
      <xdr:spPr>
        <a:xfrm>
          <a:off x="11978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85</xdr:row>
      <xdr:rowOff>13607</xdr:rowOff>
    </xdr:from>
    <xdr:to>
      <xdr:col>89</xdr:col>
      <xdr:colOff>177800</xdr:colOff>
      <xdr:row>85</xdr:row>
      <xdr:rowOff>13607</xdr:rowOff>
    </xdr:to>
    <xdr:cxnSp macro="">
      <xdr:nvCxnSpPr>
        <xdr:cNvPr id="638" name="直線コネクタ 637">
          <a:extLst>
            <a:ext uri="{FF2B5EF4-FFF2-40B4-BE49-F238E27FC236}">
              <a16:creationId xmlns:a16="http://schemas.microsoft.com/office/drawing/2014/main" id="{ACFE0E6F-507B-4D67-8DCE-A6EE43510D0D}"/>
            </a:ext>
          </a:extLst>
        </xdr:cNvPr>
        <xdr:cNvCxnSpPr/>
      </xdr:nvCxnSpPr>
      <xdr:spPr>
        <a:xfrm>
          <a:off x="12446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84</xdr:row>
      <xdr:rowOff>42834</xdr:rowOff>
    </xdr:from>
    <xdr:ext cx="403059" cy="259045"/>
    <xdr:sp macro="" textlink="">
      <xdr:nvSpPr>
        <xdr:cNvPr id="639" name="テキスト ボックス 638">
          <a:extLst>
            <a:ext uri="{FF2B5EF4-FFF2-40B4-BE49-F238E27FC236}">
              <a16:creationId xmlns:a16="http://schemas.microsoft.com/office/drawing/2014/main" id="{F2052825-5555-4647-AE29-F14499DCBACA}"/>
            </a:ext>
          </a:extLst>
        </xdr:cNvPr>
        <xdr:cNvSpPr txBox="1"/>
      </xdr:nvSpPr>
      <xdr:spPr>
        <a:xfrm>
          <a:off x="12042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29936</xdr:rowOff>
    </xdr:from>
    <xdr:to>
      <xdr:col>89</xdr:col>
      <xdr:colOff>177800</xdr:colOff>
      <xdr:row>83</xdr:row>
      <xdr:rowOff>29936</xdr:rowOff>
    </xdr:to>
    <xdr:cxnSp macro="">
      <xdr:nvCxnSpPr>
        <xdr:cNvPr id="640" name="直線コネクタ 639">
          <a:extLst>
            <a:ext uri="{FF2B5EF4-FFF2-40B4-BE49-F238E27FC236}">
              <a16:creationId xmlns:a16="http://schemas.microsoft.com/office/drawing/2014/main" id="{B420BCAA-3E7E-48C0-BDD6-85C1972CD368}"/>
            </a:ext>
          </a:extLst>
        </xdr:cNvPr>
        <xdr:cNvCxnSpPr/>
      </xdr:nvCxnSpPr>
      <xdr:spPr>
        <a:xfrm>
          <a:off x="12446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82</xdr:row>
      <xdr:rowOff>59163</xdr:rowOff>
    </xdr:from>
    <xdr:ext cx="403059" cy="259045"/>
    <xdr:sp macro="" textlink="">
      <xdr:nvSpPr>
        <xdr:cNvPr id="641" name="テキスト ボックス 640">
          <a:extLst>
            <a:ext uri="{FF2B5EF4-FFF2-40B4-BE49-F238E27FC236}">
              <a16:creationId xmlns:a16="http://schemas.microsoft.com/office/drawing/2014/main" id="{B895A1B2-0572-4054-9DFB-5BB2F4639588}"/>
            </a:ext>
          </a:extLst>
        </xdr:cNvPr>
        <xdr:cNvSpPr txBox="1"/>
      </xdr:nvSpPr>
      <xdr:spPr>
        <a:xfrm>
          <a:off x="12042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46264</xdr:rowOff>
    </xdr:from>
    <xdr:to>
      <xdr:col>89</xdr:col>
      <xdr:colOff>177800</xdr:colOff>
      <xdr:row>81</xdr:row>
      <xdr:rowOff>46264</xdr:rowOff>
    </xdr:to>
    <xdr:cxnSp macro="">
      <xdr:nvCxnSpPr>
        <xdr:cNvPr id="642" name="直線コネクタ 641">
          <a:extLst>
            <a:ext uri="{FF2B5EF4-FFF2-40B4-BE49-F238E27FC236}">
              <a16:creationId xmlns:a16="http://schemas.microsoft.com/office/drawing/2014/main" id="{DE6D5BD1-D10B-4575-8192-21B249E26A44}"/>
            </a:ext>
          </a:extLst>
        </xdr:cNvPr>
        <xdr:cNvCxnSpPr/>
      </xdr:nvCxnSpPr>
      <xdr:spPr>
        <a:xfrm>
          <a:off x="12446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80</xdr:row>
      <xdr:rowOff>75491</xdr:rowOff>
    </xdr:from>
    <xdr:ext cx="403059" cy="259045"/>
    <xdr:sp macro="" textlink="">
      <xdr:nvSpPr>
        <xdr:cNvPr id="643" name="テキスト ボックス 642">
          <a:extLst>
            <a:ext uri="{FF2B5EF4-FFF2-40B4-BE49-F238E27FC236}">
              <a16:creationId xmlns:a16="http://schemas.microsoft.com/office/drawing/2014/main" id="{A9657C0E-14A7-4682-A2C7-B4C13B1B19A3}"/>
            </a:ext>
          </a:extLst>
        </xdr:cNvPr>
        <xdr:cNvSpPr txBox="1"/>
      </xdr:nvSpPr>
      <xdr:spPr>
        <a:xfrm>
          <a:off x="12042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79</xdr:row>
      <xdr:rowOff>62593</xdr:rowOff>
    </xdr:from>
    <xdr:to>
      <xdr:col>89</xdr:col>
      <xdr:colOff>177800</xdr:colOff>
      <xdr:row>79</xdr:row>
      <xdr:rowOff>62593</xdr:rowOff>
    </xdr:to>
    <xdr:cxnSp macro="">
      <xdr:nvCxnSpPr>
        <xdr:cNvPr id="644" name="直線コネクタ 643">
          <a:extLst>
            <a:ext uri="{FF2B5EF4-FFF2-40B4-BE49-F238E27FC236}">
              <a16:creationId xmlns:a16="http://schemas.microsoft.com/office/drawing/2014/main" id="{D8331E51-89D0-422E-95D7-722727462C04}"/>
            </a:ext>
          </a:extLst>
        </xdr:cNvPr>
        <xdr:cNvCxnSpPr/>
      </xdr:nvCxnSpPr>
      <xdr:spPr>
        <a:xfrm>
          <a:off x="12446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78</xdr:row>
      <xdr:rowOff>91820</xdr:rowOff>
    </xdr:from>
    <xdr:ext cx="403059" cy="259045"/>
    <xdr:sp macro="" textlink="">
      <xdr:nvSpPr>
        <xdr:cNvPr id="645" name="テキスト ボックス 644">
          <a:extLst>
            <a:ext uri="{FF2B5EF4-FFF2-40B4-BE49-F238E27FC236}">
              <a16:creationId xmlns:a16="http://schemas.microsoft.com/office/drawing/2014/main" id="{DD79E99E-8F14-4C74-A813-710DA3566225}"/>
            </a:ext>
          </a:extLst>
        </xdr:cNvPr>
        <xdr:cNvSpPr txBox="1"/>
      </xdr:nvSpPr>
      <xdr:spPr>
        <a:xfrm>
          <a:off x="12042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78921</xdr:rowOff>
    </xdr:from>
    <xdr:to>
      <xdr:col>89</xdr:col>
      <xdr:colOff>177800</xdr:colOff>
      <xdr:row>77</xdr:row>
      <xdr:rowOff>78921</xdr:rowOff>
    </xdr:to>
    <xdr:cxnSp macro="">
      <xdr:nvCxnSpPr>
        <xdr:cNvPr id="646" name="直線コネクタ 645">
          <a:extLst>
            <a:ext uri="{FF2B5EF4-FFF2-40B4-BE49-F238E27FC236}">
              <a16:creationId xmlns:a16="http://schemas.microsoft.com/office/drawing/2014/main" id="{12D8447C-D8CC-4B89-9C36-0EBF02599882}"/>
            </a:ext>
          </a:extLst>
        </xdr:cNvPr>
        <xdr:cNvCxnSpPr/>
      </xdr:nvCxnSpPr>
      <xdr:spPr>
        <a:xfrm>
          <a:off x="12446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76</xdr:row>
      <xdr:rowOff>108148</xdr:rowOff>
    </xdr:from>
    <xdr:ext cx="338939" cy="259045"/>
    <xdr:sp macro="" textlink="">
      <xdr:nvSpPr>
        <xdr:cNvPr id="647" name="テキスト ボックス 646">
          <a:extLst>
            <a:ext uri="{FF2B5EF4-FFF2-40B4-BE49-F238E27FC236}">
              <a16:creationId xmlns:a16="http://schemas.microsoft.com/office/drawing/2014/main" id="{990C1C5D-CCC9-431E-ABB4-00C85C46FE9F}"/>
            </a:ext>
          </a:extLst>
        </xdr:cNvPr>
        <xdr:cNvSpPr txBox="1"/>
      </xdr:nvSpPr>
      <xdr:spPr>
        <a:xfrm>
          <a:off x="12107061" y="1313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648" name="直線コネクタ 647">
          <a:extLst>
            <a:ext uri="{FF2B5EF4-FFF2-40B4-BE49-F238E27FC236}">
              <a16:creationId xmlns:a16="http://schemas.microsoft.com/office/drawing/2014/main" id="{E87E2650-2DAF-4461-A676-EC76AB0FF9E8}"/>
            </a:ext>
          </a:extLst>
        </xdr:cNvPr>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75</xdr:row>
      <xdr:rowOff>95250</xdr:rowOff>
    </xdr:from>
    <xdr:to>
      <xdr:col>90</xdr:col>
      <xdr:colOff>25400</xdr:colOff>
      <xdr:row>88</xdr:row>
      <xdr:rowOff>152400</xdr:rowOff>
    </xdr:to>
    <xdr:sp macro="" textlink="">
      <xdr:nvSpPr>
        <xdr:cNvPr id="649" name="【消防施設】&#10;有形固定資産減価償却率グラフ枠">
          <a:extLst>
            <a:ext uri="{FF2B5EF4-FFF2-40B4-BE49-F238E27FC236}">
              <a16:creationId xmlns:a16="http://schemas.microsoft.com/office/drawing/2014/main" id="{0947D290-9961-4DC0-96F6-6E62EEDA71DC}"/>
            </a:ext>
          </a:extLst>
        </xdr:cNvPr>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77</xdr:row>
      <xdr:rowOff>145869</xdr:rowOff>
    </xdr:from>
    <xdr:to>
      <xdr:col>85</xdr:col>
      <xdr:colOff>126364</xdr:colOff>
      <xdr:row>86</xdr:row>
      <xdr:rowOff>168729</xdr:rowOff>
    </xdr:to>
    <xdr:cxnSp macro="">
      <xdr:nvCxnSpPr>
        <xdr:cNvPr id="650" name="直線コネクタ 649">
          <a:extLst>
            <a:ext uri="{FF2B5EF4-FFF2-40B4-BE49-F238E27FC236}">
              <a16:creationId xmlns:a16="http://schemas.microsoft.com/office/drawing/2014/main" id="{25D493AE-6DD6-470D-AF0C-97EF2135C4EE}"/>
            </a:ext>
          </a:extLst>
        </xdr:cNvPr>
        <xdr:cNvCxnSpPr/>
      </xdr:nvCxnSpPr>
      <xdr:spPr>
        <a:xfrm flipV="1">
          <a:off x="16318864" y="13347519"/>
          <a:ext cx="0" cy="156591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87</xdr:row>
      <xdr:rowOff>1106</xdr:rowOff>
    </xdr:from>
    <xdr:ext cx="469744" cy="259045"/>
    <xdr:sp macro="" textlink="">
      <xdr:nvSpPr>
        <xdr:cNvPr id="651" name="【消防施設】&#10;有形固定資産減価償却率最小値テキスト">
          <a:extLst>
            <a:ext uri="{FF2B5EF4-FFF2-40B4-BE49-F238E27FC236}">
              <a16:creationId xmlns:a16="http://schemas.microsoft.com/office/drawing/2014/main" id="{CC29D045-AC1A-4513-A9BE-07BEE0FE72A9}"/>
            </a:ext>
          </a:extLst>
        </xdr:cNvPr>
        <xdr:cNvSpPr txBox="1"/>
      </xdr:nvSpPr>
      <xdr:spPr>
        <a:xfrm>
          <a:off x="16357600" y="1491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168729</xdr:rowOff>
    </xdr:from>
    <xdr:to>
      <xdr:col>86</xdr:col>
      <xdr:colOff>25400</xdr:colOff>
      <xdr:row>86</xdr:row>
      <xdr:rowOff>168729</xdr:rowOff>
    </xdr:to>
    <xdr:cxnSp macro="">
      <xdr:nvCxnSpPr>
        <xdr:cNvPr id="652" name="直線コネクタ 651">
          <a:extLst>
            <a:ext uri="{FF2B5EF4-FFF2-40B4-BE49-F238E27FC236}">
              <a16:creationId xmlns:a16="http://schemas.microsoft.com/office/drawing/2014/main" id="{4FB6EF12-9AE8-462B-85A8-C5D36117751E}"/>
            </a:ext>
          </a:extLst>
        </xdr:cNvPr>
        <xdr:cNvCxnSpPr/>
      </xdr:nvCxnSpPr>
      <xdr:spPr>
        <a:xfrm>
          <a:off x="16230600" y="1491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76</xdr:row>
      <xdr:rowOff>92546</xdr:rowOff>
    </xdr:from>
    <xdr:ext cx="340478" cy="259045"/>
    <xdr:sp macro="" textlink="">
      <xdr:nvSpPr>
        <xdr:cNvPr id="653" name="【消防施設】&#10;有形固定資産減価償却率最大値テキスト">
          <a:extLst>
            <a:ext uri="{FF2B5EF4-FFF2-40B4-BE49-F238E27FC236}">
              <a16:creationId xmlns:a16="http://schemas.microsoft.com/office/drawing/2014/main" id="{C963F889-8565-4483-AE6C-EFD08D77DB54}"/>
            </a:ext>
          </a:extLst>
        </xdr:cNvPr>
        <xdr:cNvSpPr txBox="1"/>
      </xdr:nvSpPr>
      <xdr:spPr>
        <a:xfrm>
          <a:off x="16357600" y="13122746"/>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77</xdr:row>
      <xdr:rowOff>145869</xdr:rowOff>
    </xdr:from>
    <xdr:to>
      <xdr:col>86</xdr:col>
      <xdr:colOff>25400</xdr:colOff>
      <xdr:row>77</xdr:row>
      <xdr:rowOff>145869</xdr:rowOff>
    </xdr:to>
    <xdr:cxnSp macro="">
      <xdr:nvCxnSpPr>
        <xdr:cNvPr id="654" name="直線コネクタ 653">
          <a:extLst>
            <a:ext uri="{FF2B5EF4-FFF2-40B4-BE49-F238E27FC236}">
              <a16:creationId xmlns:a16="http://schemas.microsoft.com/office/drawing/2014/main" id="{DFD24FCD-747F-4007-932C-9DF47F2185A0}"/>
            </a:ext>
          </a:extLst>
        </xdr:cNvPr>
        <xdr:cNvCxnSpPr/>
      </xdr:nvCxnSpPr>
      <xdr:spPr>
        <a:xfrm>
          <a:off x="16230600" y="133475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82</xdr:row>
      <xdr:rowOff>156771</xdr:rowOff>
    </xdr:from>
    <xdr:ext cx="405111" cy="259045"/>
    <xdr:sp macro="" textlink="">
      <xdr:nvSpPr>
        <xdr:cNvPr id="655" name="【消防施設】&#10;有形固定資産減価償却率平均値テキスト">
          <a:extLst>
            <a:ext uri="{FF2B5EF4-FFF2-40B4-BE49-F238E27FC236}">
              <a16:creationId xmlns:a16="http://schemas.microsoft.com/office/drawing/2014/main" id="{A34036A3-A9D9-47F5-B992-B6B420B397A1}"/>
            </a:ext>
          </a:extLst>
        </xdr:cNvPr>
        <xdr:cNvSpPr txBox="1"/>
      </xdr:nvSpPr>
      <xdr:spPr>
        <a:xfrm>
          <a:off x="16357600" y="1421567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83</xdr:row>
      <xdr:rowOff>6894</xdr:rowOff>
    </xdr:from>
    <xdr:to>
      <xdr:col>85</xdr:col>
      <xdr:colOff>177800</xdr:colOff>
      <xdr:row>83</xdr:row>
      <xdr:rowOff>108494</xdr:rowOff>
    </xdr:to>
    <xdr:sp macro="" textlink="">
      <xdr:nvSpPr>
        <xdr:cNvPr id="656" name="フローチャート: 判断 655">
          <a:extLst>
            <a:ext uri="{FF2B5EF4-FFF2-40B4-BE49-F238E27FC236}">
              <a16:creationId xmlns:a16="http://schemas.microsoft.com/office/drawing/2014/main" id="{871E6039-2CFE-4B8D-9E74-E42B0643F1CE}"/>
            </a:ext>
          </a:extLst>
        </xdr:cNvPr>
        <xdr:cNvSpPr/>
      </xdr:nvSpPr>
      <xdr:spPr>
        <a:xfrm>
          <a:off x="16268700" y="142372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83</xdr:row>
      <xdr:rowOff>6894</xdr:rowOff>
    </xdr:from>
    <xdr:to>
      <xdr:col>81</xdr:col>
      <xdr:colOff>101600</xdr:colOff>
      <xdr:row>83</xdr:row>
      <xdr:rowOff>108494</xdr:rowOff>
    </xdr:to>
    <xdr:sp macro="" textlink="">
      <xdr:nvSpPr>
        <xdr:cNvPr id="657" name="フローチャート: 判断 656">
          <a:extLst>
            <a:ext uri="{FF2B5EF4-FFF2-40B4-BE49-F238E27FC236}">
              <a16:creationId xmlns:a16="http://schemas.microsoft.com/office/drawing/2014/main" id="{7181CDA4-C2FC-4163-A4C9-0CB384A0CBFD}"/>
            </a:ext>
          </a:extLst>
        </xdr:cNvPr>
        <xdr:cNvSpPr/>
      </xdr:nvSpPr>
      <xdr:spPr>
        <a:xfrm>
          <a:off x="15430500" y="142372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82</xdr:row>
      <xdr:rowOff>155484</xdr:rowOff>
    </xdr:from>
    <xdr:to>
      <xdr:col>76</xdr:col>
      <xdr:colOff>165100</xdr:colOff>
      <xdr:row>83</xdr:row>
      <xdr:rowOff>85634</xdr:rowOff>
    </xdr:to>
    <xdr:sp macro="" textlink="">
      <xdr:nvSpPr>
        <xdr:cNvPr id="658" name="フローチャート: 判断 657">
          <a:extLst>
            <a:ext uri="{FF2B5EF4-FFF2-40B4-BE49-F238E27FC236}">
              <a16:creationId xmlns:a16="http://schemas.microsoft.com/office/drawing/2014/main" id="{CAC8C9E6-CEF7-43DF-B1CE-5F6BA3751100}"/>
            </a:ext>
          </a:extLst>
        </xdr:cNvPr>
        <xdr:cNvSpPr/>
      </xdr:nvSpPr>
      <xdr:spPr>
        <a:xfrm>
          <a:off x="14541500" y="142143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82</xdr:row>
      <xdr:rowOff>140788</xdr:rowOff>
    </xdr:from>
    <xdr:to>
      <xdr:col>72</xdr:col>
      <xdr:colOff>38100</xdr:colOff>
      <xdr:row>83</xdr:row>
      <xdr:rowOff>70938</xdr:rowOff>
    </xdr:to>
    <xdr:sp macro="" textlink="">
      <xdr:nvSpPr>
        <xdr:cNvPr id="659" name="フローチャート: 判断 658">
          <a:extLst>
            <a:ext uri="{FF2B5EF4-FFF2-40B4-BE49-F238E27FC236}">
              <a16:creationId xmlns:a16="http://schemas.microsoft.com/office/drawing/2014/main" id="{0C9D7BC0-10A7-4893-9456-8EE071C9F67D}"/>
            </a:ext>
          </a:extLst>
        </xdr:cNvPr>
        <xdr:cNvSpPr/>
      </xdr:nvSpPr>
      <xdr:spPr>
        <a:xfrm>
          <a:off x="13652500" y="141996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82</xdr:row>
      <xdr:rowOff>129358</xdr:rowOff>
    </xdr:from>
    <xdr:to>
      <xdr:col>67</xdr:col>
      <xdr:colOff>101600</xdr:colOff>
      <xdr:row>83</xdr:row>
      <xdr:rowOff>59508</xdr:rowOff>
    </xdr:to>
    <xdr:sp macro="" textlink="">
      <xdr:nvSpPr>
        <xdr:cNvPr id="660" name="フローチャート: 判断 659">
          <a:extLst>
            <a:ext uri="{FF2B5EF4-FFF2-40B4-BE49-F238E27FC236}">
              <a16:creationId xmlns:a16="http://schemas.microsoft.com/office/drawing/2014/main" id="{197DCBA4-9D16-414B-A0F9-8FCDC76E0F9D}"/>
            </a:ext>
          </a:extLst>
        </xdr:cNvPr>
        <xdr:cNvSpPr/>
      </xdr:nvSpPr>
      <xdr:spPr>
        <a:xfrm>
          <a:off x="12763500" y="141882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661" name="テキスト ボックス 660">
          <a:extLst>
            <a:ext uri="{FF2B5EF4-FFF2-40B4-BE49-F238E27FC236}">
              <a16:creationId xmlns:a16="http://schemas.microsoft.com/office/drawing/2014/main" id="{28418EB6-A39A-4447-9A38-89F7DE9FC7EC}"/>
            </a:ext>
          </a:extLst>
        </xdr:cNvPr>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662" name="テキスト ボックス 661">
          <a:extLst>
            <a:ext uri="{FF2B5EF4-FFF2-40B4-BE49-F238E27FC236}">
              <a16:creationId xmlns:a16="http://schemas.microsoft.com/office/drawing/2014/main" id="{41E248B1-1C62-4665-BFCF-69B8E556B118}"/>
            </a:ext>
          </a:extLst>
        </xdr:cNvPr>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663" name="テキスト ボックス 662">
          <a:extLst>
            <a:ext uri="{FF2B5EF4-FFF2-40B4-BE49-F238E27FC236}">
              <a16:creationId xmlns:a16="http://schemas.microsoft.com/office/drawing/2014/main" id="{E0ED92F9-476B-4200-87E6-64DECAA7A29E}"/>
            </a:ext>
          </a:extLst>
        </xdr:cNvPr>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664" name="テキスト ボックス 663">
          <a:extLst>
            <a:ext uri="{FF2B5EF4-FFF2-40B4-BE49-F238E27FC236}">
              <a16:creationId xmlns:a16="http://schemas.microsoft.com/office/drawing/2014/main" id="{214D1CC3-8592-42C6-A26D-734BC3504121}"/>
            </a:ext>
          </a:extLst>
        </xdr:cNvPr>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665" name="テキスト ボックス 664">
          <a:extLst>
            <a:ext uri="{FF2B5EF4-FFF2-40B4-BE49-F238E27FC236}">
              <a16:creationId xmlns:a16="http://schemas.microsoft.com/office/drawing/2014/main" id="{F899E4B9-72C9-4EDE-A496-73E0323DD30B}"/>
            </a:ext>
          </a:extLst>
        </xdr:cNvPr>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82</xdr:row>
      <xdr:rowOff>39551</xdr:rowOff>
    </xdr:from>
    <xdr:to>
      <xdr:col>85</xdr:col>
      <xdr:colOff>177800</xdr:colOff>
      <xdr:row>82</xdr:row>
      <xdr:rowOff>141151</xdr:rowOff>
    </xdr:to>
    <xdr:sp macro="" textlink="">
      <xdr:nvSpPr>
        <xdr:cNvPr id="666" name="楕円 665">
          <a:extLst>
            <a:ext uri="{FF2B5EF4-FFF2-40B4-BE49-F238E27FC236}">
              <a16:creationId xmlns:a16="http://schemas.microsoft.com/office/drawing/2014/main" id="{BFA22EC2-BB15-4295-A67B-2009FA6E36EE}"/>
            </a:ext>
          </a:extLst>
        </xdr:cNvPr>
        <xdr:cNvSpPr/>
      </xdr:nvSpPr>
      <xdr:spPr>
        <a:xfrm>
          <a:off x="16268700" y="140984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81</xdr:row>
      <xdr:rowOff>62428</xdr:rowOff>
    </xdr:from>
    <xdr:ext cx="405111" cy="259045"/>
    <xdr:sp macro="" textlink="">
      <xdr:nvSpPr>
        <xdr:cNvPr id="667" name="【消防施設】&#10;有形固定資産減価償却率該当値テキスト">
          <a:extLst>
            <a:ext uri="{FF2B5EF4-FFF2-40B4-BE49-F238E27FC236}">
              <a16:creationId xmlns:a16="http://schemas.microsoft.com/office/drawing/2014/main" id="{1671AEF3-5EB4-4957-A986-7146033D7F36}"/>
            </a:ext>
          </a:extLst>
        </xdr:cNvPr>
        <xdr:cNvSpPr txBox="1"/>
      </xdr:nvSpPr>
      <xdr:spPr>
        <a:xfrm>
          <a:off x="16357600" y="1394987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82</xdr:row>
      <xdr:rowOff>73842</xdr:rowOff>
    </xdr:from>
    <xdr:to>
      <xdr:col>81</xdr:col>
      <xdr:colOff>101600</xdr:colOff>
      <xdr:row>83</xdr:row>
      <xdr:rowOff>3992</xdr:rowOff>
    </xdr:to>
    <xdr:sp macro="" textlink="">
      <xdr:nvSpPr>
        <xdr:cNvPr id="668" name="楕円 667">
          <a:extLst>
            <a:ext uri="{FF2B5EF4-FFF2-40B4-BE49-F238E27FC236}">
              <a16:creationId xmlns:a16="http://schemas.microsoft.com/office/drawing/2014/main" id="{8B704938-AE52-4696-8382-FE4E5DCE2CBD}"/>
            </a:ext>
          </a:extLst>
        </xdr:cNvPr>
        <xdr:cNvSpPr/>
      </xdr:nvSpPr>
      <xdr:spPr>
        <a:xfrm>
          <a:off x="15430500" y="141327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82</xdr:row>
      <xdr:rowOff>90351</xdr:rowOff>
    </xdr:from>
    <xdr:to>
      <xdr:col>85</xdr:col>
      <xdr:colOff>127000</xdr:colOff>
      <xdr:row>82</xdr:row>
      <xdr:rowOff>124642</xdr:rowOff>
    </xdr:to>
    <xdr:cxnSp macro="">
      <xdr:nvCxnSpPr>
        <xdr:cNvPr id="669" name="直線コネクタ 668">
          <a:extLst>
            <a:ext uri="{FF2B5EF4-FFF2-40B4-BE49-F238E27FC236}">
              <a16:creationId xmlns:a16="http://schemas.microsoft.com/office/drawing/2014/main" id="{B83BFFF7-C22B-4296-8258-A351FB9CDCC7}"/>
            </a:ext>
          </a:extLst>
        </xdr:cNvPr>
        <xdr:cNvCxnSpPr/>
      </xdr:nvCxnSpPr>
      <xdr:spPr>
        <a:xfrm flipV="1">
          <a:off x="15481300" y="14149251"/>
          <a:ext cx="838200" cy="342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82</xdr:row>
      <xdr:rowOff>75474</xdr:rowOff>
    </xdr:from>
    <xdr:to>
      <xdr:col>76</xdr:col>
      <xdr:colOff>165100</xdr:colOff>
      <xdr:row>83</xdr:row>
      <xdr:rowOff>5624</xdr:rowOff>
    </xdr:to>
    <xdr:sp macro="" textlink="">
      <xdr:nvSpPr>
        <xdr:cNvPr id="670" name="楕円 669">
          <a:extLst>
            <a:ext uri="{FF2B5EF4-FFF2-40B4-BE49-F238E27FC236}">
              <a16:creationId xmlns:a16="http://schemas.microsoft.com/office/drawing/2014/main" id="{D8A21CBB-F3FE-40FD-9183-4B224E1D7FB9}"/>
            </a:ext>
          </a:extLst>
        </xdr:cNvPr>
        <xdr:cNvSpPr/>
      </xdr:nvSpPr>
      <xdr:spPr>
        <a:xfrm>
          <a:off x="14541500" y="141343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82</xdr:row>
      <xdr:rowOff>124642</xdr:rowOff>
    </xdr:from>
    <xdr:to>
      <xdr:col>81</xdr:col>
      <xdr:colOff>50800</xdr:colOff>
      <xdr:row>82</xdr:row>
      <xdr:rowOff>126274</xdr:rowOff>
    </xdr:to>
    <xdr:cxnSp macro="">
      <xdr:nvCxnSpPr>
        <xdr:cNvPr id="671" name="直線コネクタ 670">
          <a:extLst>
            <a:ext uri="{FF2B5EF4-FFF2-40B4-BE49-F238E27FC236}">
              <a16:creationId xmlns:a16="http://schemas.microsoft.com/office/drawing/2014/main" id="{59E44DC1-2C6C-4DE7-972F-E33BBD4A4178}"/>
            </a:ext>
          </a:extLst>
        </xdr:cNvPr>
        <xdr:cNvCxnSpPr/>
      </xdr:nvCxnSpPr>
      <xdr:spPr>
        <a:xfrm flipV="1">
          <a:off x="14592300" y="14183542"/>
          <a:ext cx="889000" cy="16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82</xdr:row>
      <xdr:rowOff>168548</xdr:rowOff>
    </xdr:from>
    <xdr:to>
      <xdr:col>72</xdr:col>
      <xdr:colOff>38100</xdr:colOff>
      <xdr:row>83</xdr:row>
      <xdr:rowOff>98698</xdr:rowOff>
    </xdr:to>
    <xdr:sp macro="" textlink="">
      <xdr:nvSpPr>
        <xdr:cNvPr id="672" name="楕円 671">
          <a:extLst>
            <a:ext uri="{FF2B5EF4-FFF2-40B4-BE49-F238E27FC236}">
              <a16:creationId xmlns:a16="http://schemas.microsoft.com/office/drawing/2014/main" id="{4D4EEB8C-20AF-4D2D-ADAB-B82CA9291237}"/>
            </a:ext>
          </a:extLst>
        </xdr:cNvPr>
        <xdr:cNvSpPr/>
      </xdr:nvSpPr>
      <xdr:spPr>
        <a:xfrm>
          <a:off x="13652500" y="142274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82</xdr:row>
      <xdr:rowOff>126274</xdr:rowOff>
    </xdr:from>
    <xdr:to>
      <xdr:col>76</xdr:col>
      <xdr:colOff>114300</xdr:colOff>
      <xdr:row>83</xdr:row>
      <xdr:rowOff>47898</xdr:rowOff>
    </xdr:to>
    <xdr:cxnSp macro="">
      <xdr:nvCxnSpPr>
        <xdr:cNvPr id="673" name="直線コネクタ 672">
          <a:extLst>
            <a:ext uri="{FF2B5EF4-FFF2-40B4-BE49-F238E27FC236}">
              <a16:creationId xmlns:a16="http://schemas.microsoft.com/office/drawing/2014/main" id="{4EE1765D-3603-4043-9335-16D432E12850}"/>
            </a:ext>
          </a:extLst>
        </xdr:cNvPr>
        <xdr:cNvCxnSpPr/>
      </xdr:nvCxnSpPr>
      <xdr:spPr>
        <a:xfrm flipV="1">
          <a:off x="13703300" y="14185174"/>
          <a:ext cx="889000" cy="930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83</xdr:row>
      <xdr:rowOff>70576</xdr:rowOff>
    </xdr:from>
    <xdr:to>
      <xdr:col>67</xdr:col>
      <xdr:colOff>101600</xdr:colOff>
      <xdr:row>84</xdr:row>
      <xdr:rowOff>726</xdr:rowOff>
    </xdr:to>
    <xdr:sp macro="" textlink="">
      <xdr:nvSpPr>
        <xdr:cNvPr id="674" name="楕円 673">
          <a:extLst>
            <a:ext uri="{FF2B5EF4-FFF2-40B4-BE49-F238E27FC236}">
              <a16:creationId xmlns:a16="http://schemas.microsoft.com/office/drawing/2014/main" id="{748E3EF1-6D33-436A-AFC0-79DE223CB1CA}"/>
            </a:ext>
          </a:extLst>
        </xdr:cNvPr>
        <xdr:cNvSpPr/>
      </xdr:nvSpPr>
      <xdr:spPr>
        <a:xfrm>
          <a:off x="12763500" y="143009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83</xdr:row>
      <xdr:rowOff>47898</xdr:rowOff>
    </xdr:from>
    <xdr:to>
      <xdr:col>71</xdr:col>
      <xdr:colOff>177800</xdr:colOff>
      <xdr:row>83</xdr:row>
      <xdr:rowOff>121376</xdr:rowOff>
    </xdr:to>
    <xdr:cxnSp macro="">
      <xdr:nvCxnSpPr>
        <xdr:cNvPr id="675" name="直線コネクタ 674">
          <a:extLst>
            <a:ext uri="{FF2B5EF4-FFF2-40B4-BE49-F238E27FC236}">
              <a16:creationId xmlns:a16="http://schemas.microsoft.com/office/drawing/2014/main" id="{A53F8851-365C-4198-9CAD-486F8BFED280}"/>
            </a:ext>
          </a:extLst>
        </xdr:cNvPr>
        <xdr:cNvCxnSpPr/>
      </xdr:nvCxnSpPr>
      <xdr:spPr>
        <a:xfrm flipV="1">
          <a:off x="12814300" y="14278248"/>
          <a:ext cx="889000" cy="734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83</xdr:row>
      <xdr:rowOff>99621</xdr:rowOff>
    </xdr:from>
    <xdr:ext cx="405111" cy="259045"/>
    <xdr:sp macro="" textlink="">
      <xdr:nvSpPr>
        <xdr:cNvPr id="676" name="n_1aveValue【消防施設】&#10;有形固定資産減価償却率">
          <a:extLst>
            <a:ext uri="{FF2B5EF4-FFF2-40B4-BE49-F238E27FC236}">
              <a16:creationId xmlns:a16="http://schemas.microsoft.com/office/drawing/2014/main" id="{F82267D2-DDCF-4A6C-8A95-7810EF714F82}"/>
            </a:ext>
          </a:extLst>
        </xdr:cNvPr>
        <xdr:cNvSpPr txBox="1"/>
      </xdr:nvSpPr>
      <xdr:spPr>
        <a:xfrm>
          <a:off x="15266044" y="143299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83</xdr:row>
      <xdr:rowOff>76761</xdr:rowOff>
    </xdr:from>
    <xdr:ext cx="405111" cy="259045"/>
    <xdr:sp macro="" textlink="">
      <xdr:nvSpPr>
        <xdr:cNvPr id="677" name="n_2aveValue【消防施設】&#10;有形固定資産減価償却率">
          <a:extLst>
            <a:ext uri="{FF2B5EF4-FFF2-40B4-BE49-F238E27FC236}">
              <a16:creationId xmlns:a16="http://schemas.microsoft.com/office/drawing/2014/main" id="{5D332854-DE38-483D-B428-6CE31CEFBF8F}"/>
            </a:ext>
          </a:extLst>
        </xdr:cNvPr>
        <xdr:cNvSpPr txBox="1"/>
      </xdr:nvSpPr>
      <xdr:spPr>
        <a:xfrm>
          <a:off x="14389744" y="1430711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81</xdr:row>
      <xdr:rowOff>87465</xdr:rowOff>
    </xdr:from>
    <xdr:ext cx="405111" cy="259045"/>
    <xdr:sp macro="" textlink="">
      <xdr:nvSpPr>
        <xdr:cNvPr id="678" name="n_3aveValue【消防施設】&#10;有形固定資産減価償却率">
          <a:extLst>
            <a:ext uri="{FF2B5EF4-FFF2-40B4-BE49-F238E27FC236}">
              <a16:creationId xmlns:a16="http://schemas.microsoft.com/office/drawing/2014/main" id="{635AEC54-8675-4267-99E7-0FCA00C6BF53}"/>
            </a:ext>
          </a:extLst>
        </xdr:cNvPr>
        <xdr:cNvSpPr txBox="1"/>
      </xdr:nvSpPr>
      <xdr:spPr>
        <a:xfrm>
          <a:off x="13500744" y="1397491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81</xdr:row>
      <xdr:rowOff>76035</xdr:rowOff>
    </xdr:from>
    <xdr:ext cx="405111" cy="259045"/>
    <xdr:sp macro="" textlink="">
      <xdr:nvSpPr>
        <xdr:cNvPr id="679" name="n_4aveValue【消防施設】&#10;有形固定資産減価償却率">
          <a:extLst>
            <a:ext uri="{FF2B5EF4-FFF2-40B4-BE49-F238E27FC236}">
              <a16:creationId xmlns:a16="http://schemas.microsoft.com/office/drawing/2014/main" id="{56139F8D-7345-4A5D-91CD-3EB148C497FF}"/>
            </a:ext>
          </a:extLst>
        </xdr:cNvPr>
        <xdr:cNvSpPr txBox="1"/>
      </xdr:nvSpPr>
      <xdr:spPr>
        <a:xfrm>
          <a:off x="12611744" y="1396348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81</xdr:row>
      <xdr:rowOff>20519</xdr:rowOff>
    </xdr:from>
    <xdr:ext cx="405111" cy="259045"/>
    <xdr:sp macro="" textlink="">
      <xdr:nvSpPr>
        <xdr:cNvPr id="680" name="n_1mainValue【消防施設】&#10;有形固定資産減価償却率">
          <a:extLst>
            <a:ext uri="{FF2B5EF4-FFF2-40B4-BE49-F238E27FC236}">
              <a16:creationId xmlns:a16="http://schemas.microsoft.com/office/drawing/2014/main" id="{177DBB9B-52D0-4A92-9DE0-8E3634F64D1A}"/>
            </a:ext>
          </a:extLst>
        </xdr:cNvPr>
        <xdr:cNvSpPr txBox="1"/>
      </xdr:nvSpPr>
      <xdr:spPr>
        <a:xfrm>
          <a:off x="15266044" y="1390796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81</xdr:row>
      <xdr:rowOff>22151</xdr:rowOff>
    </xdr:from>
    <xdr:ext cx="405111" cy="259045"/>
    <xdr:sp macro="" textlink="">
      <xdr:nvSpPr>
        <xdr:cNvPr id="681" name="n_2mainValue【消防施設】&#10;有形固定資産減価償却率">
          <a:extLst>
            <a:ext uri="{FF2B5EF4-FFF2-40B4-BE49-F238E27FC236}">
              <a16:creationId xmlns:a16="http://schemas.microsoft.com/office/drawing/2014/main" id="{E56A3642-066B-431B-9EDD-4B9F7CD4DE66}"/>
            </a:ext>
          </a:extLst>
        </xdr:cNvPr>
        <xdr:cNvSpPr txBox="1"/>
      </xdr:nvSpPr>
      <xdr:spPr>
        <a:xfrm>
          <a:off x="14389744" y="139096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83</xdr:row>
      <xdr:rowOff>89825</xdr:rowOff>
    </xdr:from>
    <xdr:ext cx="405111" cy="259045"/>
    <xdr:sp macro="" textlink="">
      <xdr:nvSpPr>
        <xdr:cNvPr id="682" name="n_3mainValue【消防施設】&#10;有形固定資産減価償却率">
          <a:extLst>
            <a:ext uri="{FF2B5EF4-FFF2-40B4-BE49-F238E27FC236}">
              <a16:creationId xmlns:a16="http://schemas.microsoft.com/office/drawing/2014/main" id="{169960F6-A301-42F7-9FC3-64D131364B90}"/>
            </a:ext>
          </a:extLst>
        </xdr:cNvPr>
        <xdr:cNvSpPr txBox="1"/>
      </xdr:nvSpPr>
      <xdr:spPr>
        <a:xfrm>
          <a:off x="13500744" y="1432017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83</xdr:row>
      <xdr:rowOff>163303</xdr:rowOff>
    </xdr:from>
    <xdr:ext cx="405111" cy="259045"/>
    <xdr:sp macro="" textlink="">
      <xdr:nvSpPr>
        <xdr:cNvPr id="683" name="n_4mainValue【消防施設】&#10;有形固定資産減価償却率">
          <a:extLst>
            <a:ext uri="{FF2B5EF4-FFF2-40B4-BE49-F238E27FC236}">
              <a16:creationId xmlns:a16="http://schemas.microsoft.com/office/drawing/2014/main" id="{12218718-F52B-4DA2-95D6-224E993B74C1}"/>
            </a:ext>
          </a:extLst>
        </xdr:cNvPr>
        <xdr:cNvSpPr txBox="1"/>
      </xdr:nvSpPr>
      <xdr:spPr>
        <a:xfrm>
          <a:off x="12611744" y="143936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684" name="正方形/長方形 683">
          <a:extLst>
            <a:ext uri="{FF2B5EF4-FFF2-40B4-BE49-F238E27FC236}">
              <a16:creationId xmlns:a16="http://schemas.microsoft.com/office/drawing/2014/main" id="{953CE4E2-6BD6-437C-B666-CAF520997C24}"/>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685" name="正方形/長方形 684">
          <a:extLst>
            <a:ext uri="{FF2B5EF4-FFF2-40B4-BE49-F238E27FC236}">
              <a16:creationId xmlns:a16="http://schemas.microsoft.com/office/drawing/2014/main" id="{6A17D56A-2D64-4778-8D62-07B38BCE7D49}"/>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686" name="正方形/長方形 685">
          <a:extLst>
            <a:ext uri="{FF2B5EF4-FFF2-40B4-BE49-F238E27FC236}">
              <a16:creationId xmlns:a16="http://schemas.microsoft.com/office/drawing/2014/main" id="{63B2E93B-A577-472B-AB73-B21CB98D4D77}"/>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687" name="正方形/長方形 686">
          <a:extLst>
            <a:ext uri="{FF2B5EF4-FFF2-40B4-BE49-F238E27FC236}">
              <a16:creationId xmlns:a16="http://schemas.microsoft.com/office/drawing/2014/main" id="{0D51AC11-84A0-4CC3-B84D-5C36294BEDC4}"/>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688" name="正方形/長方形 687">
          <a:extLst>
            <a:ext uri="{FF2B5EF4-FFF2-40B4-BE49-F238E27FC236}">
              <a16:creationId xmlns:a16="http://schemas.microsoft.com/office/drawing/2014/main" id="{0A6FBAB3-D165-4917-A57D-0E236F2EA63E}"/>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689" name="正方形/長方形 688">
          <a:extLst>
            <a:ext uri="{FF2B5EF4-FFF2-40B4-BE49-F238E27FC236}">
              <a16:creationId xmlns:a16="http://schemas.microsoft.com/office/drawing/2014/main" id="{D06A9DFB-AF52-4583-B1A6-B2275CC6BE28}"/>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690" name="正方形/長方形 689">
          <a:extLst>
            <a:ext uri="{FF2B5EF4-FFF2-40B4-BE49-F238E27FC236}">
              <a16:creationId xmlns:a16="http://schemas.microsoft.com/office/drawing/2014/main" id="{B7CA38F1-87AE-4004-BE1A-FCBF5E940411}"/>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691" name="正方形/長方形 690">
          <a:extLst>
            <a:ext uri="{FF2B5EF4-FFF2-40B4-BE49-F238E27FC236}">
              <a16:creationId xmlns:a16="http://schemas.microsoft.com/office/drawing/2014/main" id="{724B8E02-D10F-4BC2-9394-C919267764FE}"/>
            </a:ext>
          </a:extLst>
        </xdr:cNvPr>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692" name="テキスト ボックス 691">
          <a:extLst>
            <a:ext uri="{FF2B5EF4-FFF2-40B4-BE49-F238E27FC236}">
              <a16:creationId xmlns:a16="http://schemas.microsoft.com/office/drawing/2014/main" id="{41862AC8-F0F9-4C58-B58F-66F45FB4B13E}"/>
            </a:ext>
          </a:extLst>
        </xdr:cNvPr>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693" name="直線コネクタ 692">
          <a:extLst>
            <a:ext uri="{FF2B5EF4-FFF2-40B4-BE49-F238E27FC236}">
              <a16:creationId xmlns:a16="http://schemas.microsoft.com/office/drawing/2014/main" id="{DC98FEA6-0354-4655-AE17-E8738581B1C9}"/>
            </a:ext>
          </a:extLst>
        </xdr:cNvPr>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38100</xdr:rowOff>
    </xdr:from>
    <xdr:to>
      <xdr:col>120</xdr:col>
      <xdr:colOff>114300</xdr:colOff>
      <xdr:row>86</xdr:row>
      <xdr:rowOff>38100</xdr:rowOff>
    </xdr:to>
    <xdr:cxnSp macro="">
      <xdr:nvCxnSpPr>
        <xdr:cNvPr id="694" name="直線コネクタ 693">
          <a:extLst>
            <a:ext uri="{FF2B5EF4-FFF2-40B4-BE49-F238E27FC236}">
              <a16:creationId xmlns:a16="http://schemas.microsoft.com/office/drawing/2014/main" id="{40FFB14B-B6AC-484E-AD55-8ACF7BFA95B6}"/>
            </a:ext>
          </a:extLst>
        </xdr:cNvPr>
        <xdr:cNvCxnSpPr/>
      </xdr:nvCxnSpPr>
      <xdr:spPr>
        <a:xfrm>
          <a:off x="18288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85</xdr:row>
      <xdr:rowOff>67327</xdr:rowOff>
    </xdr:from>
    <xdr:ext cx="467179" cy="259045"/>
    <xdr:sp macro="" textlink="">
      <xdr:nvSpPr>
        <xdr:cNvPr id="695" name="テキスト ボックス 694">
          <a:extLst>
            <a:ext uri="{FF2B5EF4-FFF2-40B4-BE49-F238E27FC236}">
              <a16:creationId xmlns:a16="http://schemas.microsoft.com/office/drawing/2014/main" id="{669560C7-64B6-47F9-914B-1CFFCCE9CD29}"/>
            </a:ext>
          </a:extLst>
        </xdr:cNvPr>
        <xdr:cNvSpPr txBox="1"/>
      </xdr:nvSpPr>
      <xdr:spPr>
        <a:xfrm>
          <a:off x="17820821" y="1464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95250</xdr:rowOff>
    </xdr:from>
    <xdr:to>
      <xdr:col>120</xdr:col>
      <xdr:colOff>114300</xdr:colOff>
      <xdr:row>83</xdr:row>
      <xdr:rowOff>95250</xdr:rowOff>
    </xdr:to>
    <xdr:cxnSp macro="">
      <xdr:nvCxnSpPr>
        <xdr:cNvPr id="696" name="直線コネクタ 695">
          <a:extLst>
            <a:ext uri="{FF2B5EF4-FFF2-40B4-BE49-F238E27FC236}">
              <a16:creationId xmlns:a16="http://schemas.microsoft.com/office/drawing/2014/main" id="{52A7D36C-080A-4513-9226-9841A2E505A4}"/>
            </a:ext>
          </a:extLst>
        </xdr:cNvPr>
        <xdr:cNvCxnSpPr/>
      </xdr:nvCxnSpPr>
      <xdr:spPr>
        <a:xfrm>
          <a:off x="18288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82</xdr:row>
      <xdr:rowOff>124477</xdr:rowOff>
    </xdr:from>
    <xdr:ext cx="467179" cy="259045"/>
    <xdr:sp macro="" textlink="">
      <xdr:nvSpPr>
        <xdr:cNvPr id="697" name="テキスト ボックス 696">
          <a:extLst>
            <a:ext uri="{FF2B5EF4-FFF2-40B4-BE49-F238E27FC236}">
              <a16:creationId xmlns:a16="http://schemas.microsoft.com/office/drawing/2014/main" id="{A239138B-A929-46BF-A208-3C5919953482}"/>
            </a:ext>
          </a:extLst>
        </xdr:cNvPr>
        <xdr:cNvSpPr txBox="1"/>
      </xdr:nvSpPr>
      <xdr:spPr>
        <a:xfrm>
          <a:off x="17820821" y="1418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80</xdr:row>
      <xdr:rowOff>152400</xdr:rowOff>
    </xdr:from>
    <xdr:to>
      <xdr:col>120</xdr:col>
      <xdr:colOff>114300</xdr:colOff>
      <xdr:row>80</xdr:row>
      <xdr:rowOff>152400</xdr:rowOff>
    </xdr:to>
    <xdr:cxnSp macro="">
      <xdr:nvCxnSpPr>
        <xdr:cNvPr id="698" name="直線コネクタ 697">
          <a:extLst>
            <a:ext uri="{FF2B5EF4-FFF2-40B4-BE49-F238E27FC236}">
              <a16:creationId xmlns:a16="http://schemas.microsoft.com/office/drawing/2014/main" id="{38ACA89F-E321-4A74-A899-ED5F94272B05}"/>
            </a:ext>
          </a:extLst>
        </xdr:cNvPr>
        <xdr:cNvCxnSpPr/>
      </xdr:nvCxnSpPr>
      <xdr:spPr>
        <a:xfrm>
          <a:off x="18288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80</xdr:row>
      <xdr:rowOff>10177</xdr:rowOff>
    </xdr:from>
    <xdr:ext cx="467179" cy="259045"/>
    <xdr:sp macro="" textlink="">
      <xdr:nvSpPr>
        <xdr:cNvPr id="699" name="テキスト ボックス 698">
          <a:extLst>
            <a:ext uri="{FF2B5EF4-FFF2-40B4-BE49-F238E27FC236}">
              <a16:creationId xmlns:a16="http://schemas.microsoft.com/office/drawing/2014/main" id="{E0A21115-DE3D-4D4C-AE8B-242698B910C1}"/>
            </a:ext>
          </a:extLst>
        </xdr:cNvPr>
        <xdr:cNvSpPr txBox="1"/>
      </xdr:nvSpPr>
      <xdr:spPr>
        <a:xfrm>
          <a:off x="17820821" y="1372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78</xdr:row>
      <xdr:rowOff>38100</xdr:rowOff>
    </xdr:from>
    <xdr:to>
      <xdr:col>120</xdr:col>
      <xdr:colOff>114300</xdr:colOff>
      <xdr:row>78</xdr:row>
      <xdr:rowOff>38100</xdr:rowOff>
    </xdr:to>
    <xdr:cxnSp macro="">
      <xdr:nvCxnSpPr>
        <xdr:cNvPr id="700" name="直線コネクタ 699">
          <a:extLst>
            <a:ext uri="{FF2B5EF4-FFF2-40B4-BE49-F238E27FC236}">
              <a16:creationId xmlns:a16="http://schemas.microsoft.com/office/drawing/2014/main" id="{7E992D46-AF9C-4304-A3E5-023B784582AB}"/>
            </a:ext>
          </a:extLst>
        </xdr:cNvPr>
        <xdr:cNvCxnSpPr/>
      </xdr:nvCxnSpPr>
      <xdr:spPr>
        <a:xfrm>
          <a:off x="18288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77</xdr:row>
      <xdr:rowOff>67327</xdr:rowOff>
    </xdr:from>
    <xdr:ext cx="467179" cy="259045"/>
    <xdr:sp macro="" textlink="">
      <xdr:nvSpPr>
        <xdr:cNvPr id="701" name="テキスト ボックス 700">
          <a:extLst>
            <a:ext uri="{FF2B5EF4-FFF2-40B4-BE49-F238E27FC236}">
              <a16:creationId xmlns:a16="http://schemas.microsoft.com/office/drawing/2014/main" id="{4390EBA2-C1CB-4453-8806-30896E224D92}"/>
            </a:ext>
          </a:extLst>
        </xdr:cNvPr>
        <xdr:cNvSpPr txBox="1"/>
      </xdr:nvSpPr>
      <xdr:spPr>
        <a:xfrm>
          <a:off x="17820821" y="1326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702" name="直線コネクタ 701">
          <a:extLst>
            <a:ext uri="{FF2B5EF4-FFF2-40B4-BE49-F238E27FC236}">
              <a16:creationId xmlns:a16="http://schemas.microsoft.com/office/drawing/2014/main" id="{C3DB3E29-A791-4F1E-A0CA-B967F2E62A15}"/>
            </a:ext>
          </a:extLst>
        </xdr:cNvPr>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703" name="テキスト ボックス 702">
          <a:extLst>
            <a:ext uri="{FF2B5EF4-FFF2-40B4-BE49-F238E27FC236}">
              <a16:creationId xmlns:a16="http://schemas.microsoft.com/office/drawing/2014/main" id="{0193FE2B-1791-4685-B7E3-5D497B6D276A}"/>
            </a:ext>
          </a:extLst>
        </xdr:cNvPr>
        <xdr:cNvSpPr txBox="1"/>
      </xdr:nvSpPr>
      <xdr:spPr>
        <a:xfrm>
          <a:off x="17820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704" name="【消防施設】&#10;一人当たり面積グラフ枠">
          <a:extLst>
            <a:ext uri="{FF2B5EF4-FFF2-40B4-BE49-F238E27FC236}">
              <a16:creationId xmlns:a16="http://schemas.microsoft.com/office/drawing/2014/main" id="{A32FF837-C23F-483C-A615-887C43DE7ADD}"/>
            </a:ext>
          </a:extLst>
        </xdr:cNvPr>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78</xdr:row>
      <xdr:rowOff>143256</xdr:rowOff>
    </xdr:from>
    <xdr:to>
      <xdr:col>116</xdr:col>
      <xdr:colOff>62864</xdr:colOff>
      <xdr:row>86</xdr:row>
      <xdr:rowOff>19813</xdr:rowOff>
    </xdr:to>
    <xdr:cxnSp macro="">
      <xdr:nvCxnSpPr>
        <xdr:cNvPr id="705" name="直線コネクタ 704">
          <a:extLst>
            <a:ext uri="{FF2B5EF4-FFF2-40B4-BE49-F238E27FC236}">
              <a16:creationId xmlns:a16="http://schemas.microsoft.com/office/drawing/2014/main" id="{8D372516-D546-4144-A610-3B9F77D9C36E}"/>
            </a:ext>
          </a:extLst>
        </xdr:cNvPr>
        <xdr:cNvCxnSpPr/>
      </xdr:nvCxnSpPr>
      <xdr:spPr>
        <a:xfrm flipV="1">
          <a:off x="22160864" y="13516356"/>
          <a:ext cx="0" cy="124815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23640</xdr:rowOff>
    </xdr:from>
    <xdr:ext cx="469744" cy="259045"/>
    <xdr:sp macro="" textlink="">
      <xdr:nvSpPr>
        <xdr:cNvPr id="706" name="【消防施設】&#10;一人当たり面積最小値テキスト">
          <a:extLst>
            <a:ext uri="{FF2B5EF4-FFF2-40B4-BE49-F238E27FC236}">
              <a16:creationId xmlns:a16="http://schemas.microsoft.com/office/drawing/2014/main" id="{387855DB-ADA6-4C5D-81D8-ED33CB0B8014}"/>
            </a:ext>
          </a:extLst>
        </xdr:cNvPr>
        <xdr:cNvSpPr txBox="1"/>
      </xdr:nvSpPr>
      <xdr:spPr>
        <a:xfrm>
          <a:off x="22199600" y="147683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19813</xdr:rowOff>
    </xdr:from>
    <xdr:to>
      <xdr:col>116</xdr:col>
      <xdr:colOff>152400</xdr:colOff>
      <xdr:row>86</xdr:row>
      <xdr:rowOff>19813</xdr:rowOff>
    </xdr:to>
    <xdr:cxnSp macro="">
      <xdr:nvCxnSpPr>
        <xdr:cNvPr id="707" name="直線コネクタ 706">
          <a:extLst>
            <a:ext uri="{FF2B5EF4-FFF2-40B4-BE49-F238E27FC236}">
              <a16:creationId xmlns:a16="http://schemas.microsoft.com/office/drawing/2014/main" id="{976E1F20-2448-4268-8305-382F7104FC89}"/>
            </a:ext>
          </a:extLst>
        </xdr:cNvPr>
        <xdr:cNvCxnSpPr/>
      </xdr:nvCxnSpPr>
      <xdr:spPr>
        <a:xfrm>
          <a:off x="22072600" y="147645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77</xdr:row>
      <xdr:rowOff>89933</xdr:rowOff>
    </xdr:from>
    <xdr:ext cx="469744" cy="259045"/>
    <xdr:sp macro="" textlink="">
      <xdr:nvSpPr>
        <xdr:cNvPr id="708" name="【消防施設】&#10;一人当たり面積最大値テキスト">
          <a:extLst>
            <a:ext uri="{FF2B5EF4-FFF2-40B4-BE49-F238E27FC236}">
              <a16:creationId xmlns:a16="http://schemas.microsoft.com/office/drawing/2014/main" id="{C3883997-9D31-4DE4-80DB-7482DB0888F3}"/>
            </a:ext>
          </a:extLst>
        </xdr:cNvPr>
        <xdr:cNvSpPr txBox="1"/>
      </xdr:nvSpPr>
      <xdr:spPr>
        <a:xfrm>
          <a:off x="22199600" y="132915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0.277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143256</xdr:rowOff>
    </xdr:from>
    <xdr:to>
      <xdr:col>116</xdr:col>
      <xdr:colOff>152400</xdr:colOff>
      <xdr:row>78</xdr:row>
      <xdr:rowOff>143256</xdr:rowOff>
    </xdr:to>
    <xdr:cxnSp macro="">
      <xdr:nvCxnSpPr>
        <xdr:cNvPr id="709" name="直線コネクタ 708">
          <a:extLst>
            <a:ext uri="{FF2B5EF4-FFF2-40B4-BE49-F238E27FC236}">
              <a16:creationId xmlns:a16="http://schemas.microsoft.com/office/drawing/2014/main" id="{49F1713B-7AB3-4503-9859-F6ABEACA1664}"/>
            </a:ext>
          </a:extLst>
        </xdr:cNvPr>
        <xdr:cNvCxnSpPr/>
      </xdr:nvCxnSpPr>
      <xdr:spPr>
        <a:xfrm>
          <a:off x="22072600" y="135163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83</xdr:row>
      <xdr:rowOff>146321</xdr:rowOff>
    </xdr:from>
    <xdr:ext cx="469744" cy="259045"/>
    <xdr:sp macro="" textlink="">
      <xdr:nvSpPr>
        <xdr:cNvPr id="710" name="【消防施設】&#10;一人当たり面積平均値テキスト">
          <a:extLst>
            <a:ext uri="{FF2B5EF4-FFF2-40B4-BE49-F238E27FC236}">
              <a16:creationId xmlns:a16="http://schemas.microsoft.com/office/drawing/2014/main" id="{B291CCD4-2467-4BE3-83A2-21BB8BE04AF6}"/>
            </a:ext>
          </a:extLst>
        </xdr:cNvPr>
        <xdr:cNvSpPr txBox="1"/>
      </xdr:nvSpPr>
      <xdr:spPr>
        <a:xfrm>
          <a:off x="22199600" y="1437667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83</xdr:row>
      <xdr:rowOff>167894</xdr:rowOff>
    </xdr:from>
    <xdr:to>
      <xdr:col>116</xdr:col>
      <xdr:colOff>114300</xdr:colOff>
      <xdr:row>84</xdr:row>
      <xdr:rowOff>98044</xdr:rowOff>
    </xdr:to>
    <xdr:sp macro="" textlink="">
      <xdr:nvSpPr>
        <xdr:cNvPr id="711" name="フローチャート: 判断 710">
          <a:extLst>
            <a:ext uri="{FF2B5EF4-FFF2-40B4-BE49-F238E27FC236}">
              <a16:creationId xmlns:a16="http://schemas.microsoft.com/office/drawing/2014/main" id="{6BDD0400-DFA5-4EA4-97B7-BC65F16ABCD4}"/>
            </a:ext>
          </a:extLst>
        </xdr:cNvPr>
        <xdr:cNvSpPr/>
      </xdr:nvSpPr>
      <xdr:spPr>
        <a:xfrm>
          <a:off x="22110700" y="143982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84</xdr:row>
      <xdr:rowOff>5587</xdr:rowOff>
    </xdr:from>
    <xdr:to>
      <xdr:col>112</xdr:col>
      <xdr:colOff>38100</xdr:colOff>
      <xdr:row>84</xdr:row>
      <xdr:rowOff>107187</xdr:rowOff>
    </xdr:to>
    <xdr:sp macro="" textlink="">
      <xdr:nvSpPr>
        <xdr:cNvPr id="712" name="フローチャート: 判断 711">
          <a:extLst>
            <a:ext uri="{FF2B5EF4-FFF2-40B4-BE49-F238E27FC236}">
              <a16:creationId xmlns:a16="http://schemas.microsoft.com/office/drawing/2014/main" id="{BA2A0B90-B4D3-42E1-98BC-6147B7542E5A}"/>
            </a:ext>
          </a:extLst>
        </xdr:cNvPr>
        <xdr:cNvSpPr/>
      </xdr:nvSpPr>
      <xdr:spPr>
        <a:xfrm>
          <a:off x="21272500" y="144073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84</xdr:row>
      <xdr:rowOff>10161</xdr:rowOff>
    </xdr:from>
    <xdr:to>
      <xdr:col>107</xdr:col>
      <xdr:colOff>101600</xdr:colOff>
      <xdr:row>84</xdr:row>
      <xdr:rowOff>111761</xdr:rowOff>
    </xdr:to>
    <xdr:sp macro="" textlink="">
      <xdr:nvSpPr>
        <xdr:cNvPr id="713" name="フローチャート: 判断 712">
          <a:extLst>
            <a:ext uri="{FF2B5EF4-FFF2-40B4-BE49-F238E27FC236}">
              <a16:creationId xmlns:a16="http://schemas.microsoft.com/office/drawing/2014/main" id="{0764D808-7A37-4543-9281-D1404341F9B8}"/>
            </a:ext>
          </a:extLst>
        </xdr:cNvPr>
        <xdr:cNvSpPr/>
      </xdr:nvSpPr>
      <xdr:spPr>
        <a:xfrm>
          <a:off x="20383500" y="144119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84</xdr:row>
      <xdr:rowOff>14732</xdr:rowOff>
    </xdr:from>
    <xdr:to>
      <xdr:col>102</xdr:col>
      <xdr:colOff>165100</xdr:colOff>
      <xdr:row>84</xdr:row>
      <xdr:rowOff>116332</xdr:rowOff>
    </xdr:to>
    <xdr:sp macro="" textlink="">
      <xdr:nvSpPr>
        <xdr:cNvPr id="714" name="フローチャート: 判断 713">
          <a:extLst>
            <a:ext uri="{FF2B5EF4-FFF2-40B4-BE49-F238E27FC236}">
              <a16:creationId xmlns:a16="http://schemas.microsoft.com/office/drawing/2014/main" id="{812DDB91-4BD1-4FC3-B2A7-32307837BA34}"/>
            </a:ext>
          </a:extLst>
        </xdr:cNvPr>
        <xdr:cNvSpPr/>
      </xdr:nvSpPr>
      <xdr:spPr>
        <a:xfrm>
          <a:off x="19494500" y="144165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84</xdr:row>
      <xdr:rowOff>23876</xdr:rowOff>
    </xdr:from>
    <xdr:to>
      <xdr:col>98</xdr:col>
      <xdr:colOff>38100</xdr:colOff>
      <xdr:row>84</xdr:row>
      <xdr:rowOff>125476</xdr:rowOff>
    </xdr:to>
    <xdr:sp macro="" textlink="">
      <xdr:nvSpPr>
        <xdr:cNvPr id="715" name="フローチャート: 判断 714">
          <a:extLst>
            <a:ext uri="{FF2B5EF4-FFF2-40B4-BE49-F238E27FC236}">
              <a16:creationId xmlns:a16="http://schemas.microsoft.com/office/drawing/2014/main" id="{7C61E5DC-2167-476F-89B4-AA785CF53C2B}"/>
            </a:ext>
          </a:extLst>
        </xdr:cNvPr>
        <xdr:cNvSpPr/>
      </xdr:nvSpPr>
      <xdr:spPr>
        <a:xfrm>
          <a:off x="18605500" y="144256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716" name="テキスト ボックス 715">
          <a:extLst>
            <a:ext uri="{FF2B5EF4-FFF2-40B4-BE49-F238E27FC236}">
              <a16:creationId xmlns:a16="http://schemas.microsoft.com/office/drawing/2014/main" id="{1F8687B9-FE8D-4E7E-94CB-8D723669B03F}"/>
            </a:ext>
          </a:extLst>
        </xdr:cNvPr>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717" name="テキスト ボックス 716">
          <a:extLst>
            <a:ext uri="{FF2B5EF4-FFF2-40B4-BE49-F238E27FC236}">
              <a16:creationId xmlns:a16="http://schemas.microsoft.com/office/drawing/2014/main" id="{CEF5B165-CF9D-4AEA-A7D7-1C1A5006707D}"/>
            </a:ext>
          </a:extLst>
        </xdr:cNvPr>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718" name="テキスト ボックス 717">
          <a:extLst>
            <a:ext uri="{FF2B5EF4-FFF2-40B4-BE49-F238E27FC236}">
              <a16:creationId xmlns:a16="http://schemas.microsoft.com/office/drawing/2014/main" id="{0BD91A74-5E88-4074-B7EC-8F17D5CB01F7}"/>
            </a:ext>
          </a:extLst>
        </xdr:cNvPr>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719" name="テキスト ボックス 718">
          <a:extLst>
            <a:ext uri="{FF2B5EF4-FFF2-40B4-BE49-F238E27FC236}">
              <a16:creationId xmlns:a16="http://schemas.microsoft.com/office/drawing/2014/main" id="{2778C738-75C4-46A8-8212-89D3547BE2BB}"/>
            </a:ext>
          </a:extLst>
        </xdr:cNvPr>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720" name="テキスト ボックス 719">
          <a:extLst>
            <a:ext uri="{FF2B5EF4-FFF2-40B4-BE49-F238E27FC236}">
              <a16:creationId xmlns:a16="http://schemas.microsoft.com/office/drawing/2014/main" id="{49D5BB9A-5B89-450A-9D83-815BD0CCF66F}"/>
            </a:ext>
          </a:extLst>
        </xdr:cNvPr>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83</xdr:row>
      <xdr:rowOff>90170</xdr:rowOff>
    </xdr:from>
    <xdr:to>
      <xdr:col>116</xdr:col>
      <xdr:colOff>114300</xdr:colOff>
      <xdr:row>84</xdr:row>
      <xdr:rowOff>20320</xdr:rowOff>
    </xdr:to>
    <xdr:sp macro="" textlink="">
      <xdr:nvSpPr>
        <xdr:cNvPr id="721" name="楕円 720">
          <a:extLst>
            <a:ext uri="{FF2B5EF4-FFF2-40B4-BE49-F238E27FC236}">
              <a16:creationId xmlns:a16="http://schemas.microsoft.com/office/drawing/2014/main" id="{B9A644F4-D8D1-4310-8DA8-4F19FA0F0EC2}"/>
            </a:ext>
          </a:extLst>
        </xdr:cNvPr>
        <xdr:cNvSpPr/>
      </xdr:nvSpPr>
      <xdr:spPr>
        <a:xfrm>
          <a:off x="22110700" y="14320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82</xdr:row>
      <xdr:rowOff>113047</xdr:rowOff>
    </xdr:from>
    <xdr:ext cx="469744" cy="259045"/>
    <xdr:sp macro="" textlink="">
      <xdr:nvSpPr>
        <xdr:cNvPr id="722" name="【消防施設】&#10;一人当たり面積該当値テキスト">
          <a:extLst>
            <a:ext uri="{FF2B5EF4-FFF2-40B4-BE49-F238E27FC236}">
              <a16:creationId xmlns:a16="http://schemas.microsoft.com/office/drawing/2014/main" id="{623358CF-75CE-428B-B528-618B265F6613}"/>
            </a:ext>
          </a:extLst>
        </xdr:cNvPr>
        <xdr:cNvSpPr txBox="1"/>
      </xdr:nvSpPr>
      <xdr:spPr>
        <a:xfrm>
          <a:off x="22199600" y="141719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83</xdr:row>
      <xdr:rowOff>103887</xdr:rowOff>
    </xdr:from>
    <xdr:to>
      <xdr:col>112</xdr:col>
      <xdr:colOff>38100</xdr:colOff>
      <xdr:row>84</xdr:row>
      <xdr:rowOff>34037</xdr:rowOff>
    </xdr:to>
    <xdr:sp macro="" textlink="">
      <xdr:nvSpPr>
        <xdr:cNvPr id="723" name="楕円 722">
          <a:extLst>
            <a:ext uri="{FF2B5EF4-FFF2-40B4-BE49-F238E27FC236}">
              <a16:creationId xmlns:a16="http://schemas.microsoft.com/office/drawing/2014/main" id="{A45026FB-707A-4D1B-949B-3680400F66E2}"/>
            </a:ext>
          </a:extLst>
        </xdr:cNvPr>
        <xdr:cNvSpPr/>
      </xdr:nvSpPr>
      <xdr:spPr>
        <a:xfrm>
          <a:off x="21272500" y="143342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83</xdr:row>
      <xdr:rowOff>140970</xdr:rowOff>
    </xdr:from>
    <xdr:to>
      <xdr:col>116</xdr:col>
      <xdr:colOff>63500</xdr:colOff>
      <xdr:row>83</xdr:row>
      <xdr:rowOff>154687</xdr:rowOff>
    </xdr:to>
    <xdr:cxnSp macro="">
      <xdr:nvCxnSpPr>
        <xdr:cNvPr id="724" name="直線コネクタ 723">
          <a:extLst>
            <a:ext uri="{FF2B5EF4-FFF2-40B4-BE49-F238E27FC236}">
              <a16:creationId xmlns:a16="http://schemas.microsoft.com/office/drawing/2014/main" id="{14C30D80-C339-42BD-BE52-C36B6408E1EE}"/>
            </a:ext>
          </a:extLst>
        </xdr:cNvPr>
        <xdr:cNvCxnSpPr/>
      </xdr:nvCxnSpPr>
      <xdr:spPr>
        <a:xfrm flipV="1">
          <a:off x="21323300" y="14371320"/>
          <a:ext cx="838200" cy="137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83</xdr:row>
      <xdr:rowOff>81026</xdr:rowOff>
    </xdr:from>
    <xdr:to>
      <xdr:col>107</xdr:col>
      <xdr:colOff>101600</xdr:colOff>
      <xdr:row>84</xdr:row>
      <xdr:rowOff>11176</xdr:rowOff>
    </xdr:to>
    <xdr:sp macro="" textlink="">
      <xdr:nvSpPr>
        <xdr:cNvPr id="725" name="楕円 724">
          <a:extLst>
            <a:ext uri="{FF2B5EF4-FFF2-40B4-BE49-F238E27FC236}">
              <a16:creationId xmlns:a16="http://schemas.microsoft.com/office/drawing/2014/main" id="{82C1B174-34A3-4955-872B-F345302F3CEC}"/>
            </a:ext>
          </a:extLst>
        </xdr:cNvPr>
        <xdr:cNvSpPr/>
      </xdr:nvSpPr>
      <xdr:spPr>
        <a:xfrm>
          <a:off x="20383500" y="143113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83</xdr:row>
      <xdr:rowOff>131826</xdr:rowOff>
    </xdr:from>
    <xdr:to>
      <xdr:col>111</xdr:col>
      <xdr:colOff>177800</xdr:colOff>
      <xdr:row>83</xdr:row>
      <xdr:rowOff>154687</xdr:rowOff>
    </xdr:to>
    <xdr:cxnSp macro="">
      <xdr:nvCxnSpPr>
        <xdr:cNvPr id="726" name="直線コネクタ 725">
          <a:extLst>
            <a:ext uri="{FF2B5EF4-FFF2-40B4-BE49-F238E27FC236}">
              <a16:creationId xmlns:a16="http://schemas.microsoft.com/office/drawing/2014/main" id="{3BBE877A-281D-416B-AB21-039AEB7AD2E1}"/>
            </a:ext>
          </a:extLst>
        </xdr:cNvPr>
        <xdr:cNvCxnSpPr/>
      </xdr:nvCxnSpPr>
      <xdr:spPr>
        <a:xfrm>
          <a:off x="20434300" y="14362176"/>
          <a:ext cx="889000" cy="228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83</xdr:row>
      <xdr:rowOff>99313</xdr:rowOff>
    </xdr:from>
    <xdr:to>
      <xdr:col>102</xdr:col>
      <xdr:colOff>165100</xdr:colOff>
      <xdr:row>84</xdr:row>
      <xdr:rowOff>29463</xdr:rowOff>
    </xdr:to>
    <xdr:sp macro="" textlink="">
      <xdr:nvSpPr>
        <xdr:cNvPr id="727" name="楕円 726">
          <a:extLst>
            <a:ext uri="{FF2B5EF4-FFF2-40B4-BE49-F238E27FC236}">
              <a16:creationId xmlns:a16="http://schemas.microsoft.com/office/drawing/2014/main" id="{0F37D5C0-73CC-4C04-B934-020945002FF0}"/>
            </a:ext>
          </a:extLst>
        </xdr:cNvPr>
        <xdr:cNvSpPr/>
      </xdr:nvSpPr>
      <xdr:spPr>
        <a:xfrm>
          <a:off x="19494500" y="143296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83</xdr:row>
      <xdr:rowOff>131826</xdr:rowOff>
    </xdr:from>
    <xdr:to>
      <xdr:col>107</xdr:col>
      <xdr:colOff>50800</xdr:colOff>
      <xdr:row>83</xdr:row>
      <xdr:rowOff>150113</xdr:rowOff>
    </xdr:to>
    <xdr:cxnSp macro="">
      <xdr:nvCxnSpPr>
        <xdr:cNvPr id="728" name="直線コネクタ 727">
          <a:extLst>
            <a:ext uri="{FF2B5EF4-FFF2-40B4-BE49-F238E27FC236}">
              <a16:creationId xmlns:a16="http://schemas.microsoft.com/office/drawing/2014/main" id="{D0357DDF-0D3D-4F31-8F9F-B58CA6D658E6}"/>
            </a:ext>
          </a:extLst>
        </xdr:cNvPr>
        <xdr:cNvCxnSpPr/>
      </xdr:nvCxnSpPr>
      <xdr:spPr>
        <a:xfrm flipV="1">
          <a:off x="19545300" y="14362176"/>
          <a:ext cx="889000" cy="182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83</xdr:row>
      <xdr:rowOff>117602</xdr:rowOff>
    </xdr:from>
    <xdr:to>
      <xdr:col>98</xdr:col>
      <xdr:colOff>38100</xdr:colOff>
      <xdr:row>84</xdr:row>
      <xdr:rowOff>47752</xdr:rowOff>
    </xdr:to>
    <xdr:sp macro="" textlink="">
      <xdr:nvSpPr>
        <xdr:cNvPr id="729" name="楕円 728">
          <a:extLst>
            <a:ext uri="{FF2B5EF4-FFF2-40B4-BE49-F238E27FC236}">
              <a16:creationId xmlns:a16="http://schemas.microsoft.com/office/drawing/2014/main" id="{2D2FCDB9-5CCA-4563-BECB-3FD5F83EFED0}"/>
            </a:ext>
          </a:extLst>
        </xdr:cNvPr>
        <xdr:cNvSpPr/>
      </xdr:nvSpPr>
      <xdr:spPr>
        <a:xfrm>
          <a:off x="18605500" y="143479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83</xdr:row>
      <xdr:rowOff>150113</xdr:rowOff>
    </xdr:from>
    <xdr:to>
      <xdr:col>102</xdr:col>
      <xdr:colOff>114300</xdr:colOff>
      <xdr:row>83</xdr:row>
      <xdr:rowOff>168402</xdr:rowOff>
    </xdr:to>
    <xdr:cxnSp macro="">
      <xdr:nvCxnSpPr>
        <xdr:cNvPr id="730" name="直線コネクタ 729">
          <a:extLst>
            <a:ext uri="{FF2B5EF4-FFF2-40B4-BE49-F238E27FC236}">
              <a16:creationId xmlns:a16="http://schemas.microsoft.com/office/drawing/2014/main" id="{7A06F3D1-D131-49A6-A5CF-6FDA71DD6BCE}"/>
            </a:ext>
          </a:extLst>
        </xdr:cNvPr>
        <xdr:cNvCxnSpPr/>
      </xdr:nvCxnSpPr>
      <xdr:spPr>
        <a:xfrm flipV="1">
          <a:off x="18656300" y="14380463"/>
          <a:ext cx="889000" cy="182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84</xdr:row>
      <xdr:rowOff>98314</xdr:rowOff>
    </xdr:from>
    <xdr:ext cx="469744" cy="259045"/>
    <xdr:sp macro="" textlink="">
      <xdr:nvSpPr>
        <xdr:cNvPr id="731" name="n_1aveValue【消防施設】&#10;一人当たり面積">
          <a:extLst>
            <a:ext uri="{FF2B5EF4-FFF2-40B4-BE49-F238E27FC236}">
              <a16:creationId xmlns:a16="http://schemas.microsoft.com/office/drawing/2014/main" id="{5A02BAB1-74A7-4C78-88BB-11D5451C24A6}"/>
            </a:ext>
          </a:extLst>
        </xdr:cNvPr>
        <xdr:cNvSpPr txBox="1"/>
      </xdr:nvSpPr>
      <xdr:spPr>
        <a:xfrm>
          <a:off x="21075727" y="145001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84</xdr:row>
      <xdr:rowOff>102888</xdr:rowOff>
    </xdr:from>
    <xdr:ext cx="469744" cy="259045"/>
    <xdr:sp macro="" textlink="">
      <xdr:nvSpPr>
        <xdr:cNvPr id="732" name="n_2aveValue【消防施設】&#10;一人当たり面積">
          <a:extLst>
            <a:ext uri="{FF2B5EF4-FFF2-40B4-BE49-F238E27FC236}">
              <a16:creationId xmlns:a16="http://schemas.microsoft.com/office/drawing/2014/main" id="{E2C6DB45-F304-4A9E-8F9E-F09EB534854C}"/>
            </a:ext>
          </a:extLst>
        </xdr:cNvPr>
        <xdr:cNvSpPr txBox="1"/>
      </xdr:nvSpPr>
      <xdr:spPr>
        <a:xfrm>
          <a:off x="20199427" y="145046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84</xdr:row>
      <xdr:rowOff>107459</xdr:rowOff>
    </xdr:from>
    <xdr:ext cx="469744" cy="259045"/>
    <xdr:sp macro="" textlink="">
      <xdr:nvSpPr>
        <xdr:cNvPr id="733" name="n_3aveValue【消防施設】&#10;一人当たり面積">
          <a:extLst>
            <a:ext uri="{FF2B5EF4-FFF2-40B4-BE49-F238E27FC236}">
              <a16:creationId xmlns:a16="http://schemas.microsoft.com/office/drawing/2014/main" id="{22D47C63-0F21-49ED-A4AD-4205AD7B4302}"/>
            </a:ext>
          </a:extLst>
        </xdr:cNvPr>
        <xdr:cNvSpPr txBox="1"/>
      </xdr:nvSpPr>
      <xdr:spPr>
        <a:xfrm>
          <a:off x="19310427" y="145092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84</xdr:row>
      <xdr:rowOff>116603</xdr:rowOff>
    </xdr:from>
    <xdr:ext cx="469744" cy="259045"/>
    <xdr:sp macro="" textlink="">
      <xdr:nvSpPr>
        <xdr:cNvPr id="734" name="n_4aveValue【消防施設】&#10;一人当たり面積">
          <a:extLst>
            <a:ext uri="{FF2B5EF4-FFF2-40B4-BE49-F238E27FC236}">
              <a16:creationId xmlns:a16="http://schemas.microsoft.com/office/drawing/2014/main" id="{3BF44C15-1577-42B9-A892-D0A1F3928481}"/>
            </a:ext>
          </a:extLst>
        </xdr:cNvPr>
        <xdr:cNvSpPr txBox="1"/>
      </xdr:nvSpPr>
      <xdr:spPr>
        <a:xfrm>
          <a:off x="18421427" y="145184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82</xdr:row>
      <xdr:rowOff>50564</xdr:rowOff>
    </xdr:from>
    <xdr:ext cx="469744" cy="259045"/>
    <xdr:sp macro="" textlink="">
      <xdr:nvSpPr>
        <xdr:cNvPr id="735" name="n_1mainValue【消防施設】&#10;一人当たり面積">
          <a:extLst>
            <a:ext uri="{FF2B5EF4-FFF2-40B4-BE49-F238E27FC236}">
              <a16:creationId xmlns:a16="http://schemas.microsoft.com/office/drawing/2014/main" id="{DCB1D06C-C89C-41F9-9829-8B94B1E32FC9}"/>
            </a:ext>
          </a:extLst>
        </xdr:cNvPr>
        <xdr:cNvSpPr txBox="1"/>
      </xdr:nvSpPr>
      <xdr:spPr>
        <a:xfrm>
          <a:off x="21075727" y="141094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82</xdr:row>
      <xdr:rowOff>27703</xdr:rowOff>
    </xdr:from>
    <xdr:ext cx="469744" cy="259045"/>
    <xdr:sp macro="" textlink="">
      <xdr:nvSpPr>
        <xdr:cNvPr id="736" name="n_2mainValue【消防施設】&#10;一人当たり面積">
          <a:extLst>
            <a:ext uri="{FF2B5EF4-FFF2-40B4-BE49-F238E27FC236}">
              <a16:creationId xmlns:a16="http://schemas.microsoft.com/office/drawing/2014/main" id="{EF76FBA1-C5C1-4254-BCA8-25AAFA2AB6F6}"/>
            </a:ext>
          </a:extLst>
        </xdr:cNvPr>
        <xdr:cNvSpPr txBox="1"/>
      </xdr:nvSpPr>
      <xdr:spPr>
        <a:xfrm>
          <a:off x="20199427" y="140866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82</xdr:row>
      <xdr:rowOff>45990</xdr:rowOff>
    </xdr:from>
    <xdr:ext cx="469744" cy="259045"/>
    <xdr:sp macro="" textlink="">
      <xdr:nvSpPr>
        <xdr:cNvPr id="737" name="n_3mainValue【消防施設】&#10;一人当たり面積">
          <a:extLst>
            <a:ext uri="{FF2B5EF4-FFF2-40B4-BE49-F238E27FC236}">
              <a16:creationId xmlns:a16="http://schemas.microsoft.com/office/drawing/2014/main" id="{5458103B-F7D5-449E-B594-D3215C53076E}"/>
            </a:ext>
          </a:extLst>
        </xdr:cNvPr>
        <xdr:cNvSpPr txBox="1"/>
      </xdr:nvSpPr>
      <xdr:spPr>
        <a:xfrm>
          <a:off x="19310427" y="141048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82</xdr:row>
      <xdr:rowOff>64279</xdr:rowOff>
    </xdr:from>
    <xdr:ext cx="469744" cy="259045"/>
    <xdr:sp macro="" textlink="">
      <xdr:nvSpPr>
        <xdr:cNvPr id="738" name="n_4mainValue【消防施設】&#10;一人当たり面積">
          <a:extLst>
            <a:ext uri="{FF2B5EF4-FFF2-40B4-BE49-F238E27FC236}">
              <a16:creationId xmlns:a16="http://schemas.microsoft.com/office/drawing/2014/main" id="{1127EDD6-878E-4C1F-A455-A96D9DD324F1}"/>
            </a:ext>
          </a:extLst>
        </xdr:cNvPr>
        <xdr:cNvSpPr txBox="1"/>
      </xdr:nvSpPr>
      <xdr:spPr>
        <a:xfrm>
          <a:off x="18421427" y="141231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739" name="正方形/長方形 738">
          <a:extLst>
            <a:ext uri="{FF2B5EF4-FFF2-40B4-BE49-F238E27FC236}">
              <a16:creationId xmlns:a16="http://schemas.microsoft.com/office/drawing/2014/main" id="{E3A2D8C7-0B90-450D-89D2-E7E3DEAA6734}"/>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740" name="正方形/長方形 739">
          <a:extLst>
            <a:ext uri="{FF2B5EF4-FFF2-40B4-BE49-F238E27FC236}">
              <a16:creationId xmlns:a16="http://schemas.microsoft.com/office/drawing/2014/main" id="{F6064AC5-5925-46DE-AE2A-386DE51D7E6D}"/>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741" name="正方形/長方形 740">
          <a:extLst>
            <a:ext uri="{FF2B5EF4-FFF2-40B4-BE49-F238E27FC236}">
              <a16:creationId xmlns:a16="http://schemas.microsoft.com/office/drawing/2014/main" id="{470617B4-6964-441A-B0D4-65A5E0048080}"/>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742" name="正方形/長方形 741">
          <a:extLst>
            <a:ext uri="{FF2B5EF4-FFF2-40B4-BE49-F238E27FC236}">
              <a16:creationId xmlns:a16="http://schemas.microsoft.com/office/drawing/2014/main" id="{6C150478-2AE2-4760-8AC4-AEA48902FCC1}"/>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743" name="正方形/長方形 742">
          <a:extLst>
            <a:ext uri="{FF2B5EF4-FFF2-40B4-BE49-F238E27FC236}">
              <a16:creationId xmlns:a16="http://schemas.microsoft.com/office/drawing/2014/main" id="{72F12191-69D5-4CBB-97A9-F8C98C031C47}"/>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744" name="正方形/長方形 743">
          <a:extLst>
            <a:ext uri="{FF2B5EF4-FFF2-40B4-BE49-F238E27FC236}">
              <a16:creationId xmlns:a16="http://schemas.microsoft.com/office/drawing/2014/main" id="{C1812EBA-B570-4F47-9F61-1091AB9D1D7A}"/>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745" name="正方形/長方形 744">
          <a:extLst>
            <a:ext uri="{FF2B5EF4-FFF2-40B4-BE49-F238E27FC236}">
              <a16:creationId xmlns:a16="http://schemas.microsoft.com/office/drawing/2014/main" id="{048FA59F-3969-4A99-8677-A9D5D0EB7213}"/>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46" name="正方形/長方形 745">
          <a:extLst>
            <a:ext uri="{FF2B5EF4-FFF2-40B4-BE49-F238E27FC236}">
              <a16:creationId xmlns:a16="http://schemas.microsoft.com/office/drawing/2014/main" id="{4C727C67-A367-42F3-87C3-6ABBC6EB2B55}"/>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747" name="テキスト ボックス 746">
          <a:extLst>
            <a:ext uri="{FF2B5EF4-FFF2-40B4-BE49-F238E27FC236}">
              <a16:creationId xmlns:a16="http://schemas.microsoft.com/office/drawing/2014/main" id="{1E350CF5-EFFE-4BE8-8954-2FD0EF7415A3}"/>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748" name="直線コネクタ 747">
          <a:extLst>
            <a:ext uri="{FF2B5EF4-FFF2-40B4-BE49-F238E27FC236}">
              <a16:creationId xmlns:a16="http://schemas.microsoft.com/office/drawing/2014/main" id="{A57B2BBB-670E-466D-82EB-B1B575324E1D}"/>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749" name="テキスト ボックス 748">
          <a:extLst>
            <a:ext uri="{FF2B5EF4-FFF2-40B4-BE49-F238E27FC236}">
              <a16:creationId xmlns:a16="http://schemas.microsoft.com/office/drawing/2014/main" id="{AE6CC84A-074F-4586-8471-E891C3B2D063}"/>
            </a:ext>
          </a:extLst>
        </xdr:cNvPr>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109</xdr:row>
      <xdr:rowOff>35379</xdr:rowOff>
    </xdr:from>
    <xdr:to>
      <xdr:col>89</xdr:col>
      <xdr:colOff>177800</xdr:colOff>
      <xdr:row>109</xdr:row>
      <xdr:rowOff>35379</xdr:rowOff>
    </xdr:to>
    <xdr:cxnSp macro="">
      <xdr:nvCxnSpPr>
        <xdr:cNvPr id="750" name="直線コネクタ 749">
          <a:extLst>
            <a:ext uri="{FF2B5EF4-FFF2-40B4-BE49-F238E27FC236}">
              <a16:creationId xmlns:a16="http://schemas.microsoft.com/office/drawing/2014/main" id="{A74EF8DF-8EEF-4FD1-BE55-0B719D313AC2}"/>
            </a:ext>
          </a:extLst>
        </xdr:cNvPr>
        <xdr:cNvCxnSpPr/>
      </xdr:nvCxnSpPr>
      <xdr:spPr>
        <a:xfrm>
          <a:off x="12446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64606</xdr:rowOff>
    </xdr:from>
    <xdr:ext cx="467179" cy="259045"/>
    <xdr:sp macro="" textlink="">
      <xdr:nvSpPr>
        <xdr:cNvPr id="751" name="テキスト ボックス 750">
          <a:extLst>
            <a:ext uri="{FF2B5EF4-FFF2-40B4-BE49-F238E27FC236}">
              <a16:creationId xmlns:a16="http://schemas.microsoft.com/office/drawing/2014/main" id="{A5E2E590-2FD2-4A80-9FBD-F4882F1BDFB3}"/>
            </a:ext>
          </a:extLst>
        </xdr:cNvPr>
        <xdr:cNvSpPr txBox="1"/>
      </xdr:nvSpPr>
      <xdr:spPr>
        <a:xfrm>
          <a:off x="11978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752" name="直線コネクタ 751">
          <a:extLst>
            <a:ext uri="{FF2B5EF4-FFF2-40B4-BE49-F238E27FC236}">
              <a16:creationId xmlns:a16="http://schemas.microsoft.com/office/drawing/2014/main" id="{2722FB7A-268D-4D73-8BE9-E4A798F05BA6}"/>
            </a:ext>
          </a:extLst>
        </xdr:cNvPr>
        <xdr:cNvCxnSpPr/>
      </xdr:nvCxnSpPr>
      <xdr:spPr>
        <a:xfrm>
          <a:off x="12446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753" name="テキスト ボックス 752">
          <a:extLst>
            <a:ext uri="{FF2B5EF4-FFF2-40B4-BE49-F238E27FC236}">
              <a16:creationId xmlns:a16="http://schemas.microsoft.com/office/drawing/2014/main" id="{62373736-F91B-48B5-B7E3-FEE704BA9A3F}"/>
            </a:ext>
          </a:extLst>
        </xdr:cNvPr>
        <xdr:cNvSpPr txBox="1"/>
      </xdr:nvSpPr>
      <xdr:spPr>
        <a:xfrm>
          <a:off x="12042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754" name="直線コネクタ 753">
          <a:extLst>
            <a:ext uri="{FF2B5EF4-FFF2-40B4-BE49-F238E27FC236}">
              <a16:creationId xmlns:a16="http://schemas.microsoft.com/office/drawing/2014/main" id="{EA759972-1099-4AA4-A2E2-F17ADEEAF117}"/>
            </a:ext>
          </a:extLst>
        </xdr:cNvPr>
        <xdr:cNvCxnSpPr/>
      </xdr:nvCxnSpPr>
      <xdr:spPr>
        <a:xfrm>
          <a:off x="12446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755" name="テキスト ボックス 754">
          <a:extLst>
            <a:ext uri="{FF2B5EF4-FFF2-40B4-BE49-F238E27FC236}">
              <a16:creationId xmlns:a16="http://schemas.microsoft.com/office/drawing/2014/main" id="{15C7EE54-22AF-4018-A84F-0E6869D5FE86}"/>
            </a:ext>
          </a:extLst>
        </xdr:cNvPr>
        <xdr:cNvSpPr txBox="1"/>
      </xdr:nvSpPr>
      <xdr:spPr>
        <a:xfrm>
          <a:off x="12042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756" name="直線コネクタ 755">
          <a:extLst>
            <a:ext uri="{FF2B5EF4-FFF2-40B4-BE49-F238E27FC236}">
              <a16:creationId xmlns:a16="http://schemas.microsoft.com/office/drawing/2014/main" id="{21875763-DF08-4374-B9B6-4CB540205C07}"/>
            </a:ext>
          </a:extLst>
        </xdr:cNvPr>
        <xdr:cNvCxnSpPr/>
      </xdr:nvCxnSpPr>
      <xdr:spPr>
        <a:xfrm>
          <a:off x="12446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757" name="テキスト ボックス 756">
          <a:extLst>
            <a:ext uri="{FF2B5EF4-FFF2-40B4-BE49-F238E27FC236}">
              <a16:creationId xmlns:a16="http://schemas.microsoft.com/office/drawing/2014/main" id="{F3B5F00F-4CF7-495A-AA53-009B530FA58F}"/>
            </a:ext>
          </a:extLst>
        </xdr:cNvPr>
        <xdr:cNvSpPr txBox="1"/>
      </xdr:nvSpPr>
      <xdr:spPr>
        <a:xfrm>
          <a:off x="12042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758" name="直線コネクタ 757">
          <a:extLst>
            <a:ext uri="{FF2B5EF4-FFF2-40B4-BE49-F238E27FC236}">
              <a16:creationId xmlns:a16="http://schemas.microsoft.com/office/drawing/2014/main" id="{E41E5227-AAF5-4172-983D-14D1989E8791}"/>
            </a:ext>
          </a:extLst>
        </xdr:cNvPr>
        <xdr:cNvCxnSpPr/>
      </xdr:nvCxnSpPr>
      <xdr:spPr>
        <a:xfrm>
          <a:off x="12446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759" name="テキスト ボックス 758">
          <a:extLst>
            <a:ext uri="{FF2B5EF4-FFF2-40B4-BE49-F238E27FC236}">
              <a16:creationId xmlns:a16="http://schemas.microsoft.com/office/drawing/2014/main" id="{302B2659-FB92-4911-9A45-B11382F41D81}"/>
            </a:ext>
          </a:extLst>
        </xdr:cNvPr>
        <xdr:cNvSpPr txBox="1"/>
      </xdr:nvSpPr>
      <xdr:spPr>
        <a:xfrm>
          <a:off x="12042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760" name="直線コネクタ 759">
          <a:extLst>
            <a:ext uri="{FF2B5EF4-FFF2-40B4-BE49-F238E27FC236}">
              <a16:creationId xmlns:a16="http://schemas.microsoft.com/office/drawing/2014/main" id="{0C917DCD-0E84-4AFB-A953-E0A85E8E51E2}"/>
            </a:ext>
          </a:extLst>
        </xdr:cNvPr>
        <xdr:cNvCxnSpPr/>
      </xdr:nvCxnSpPr>
      <xdr:spPr>
        <a:xfrm>
          <a:off x="12446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98</xdr:row>
      <xdr:rowOff>146248</xdr:rowOff>
    </xdr:from>
    <xdr:ext cx="338939" cy="259045"/>
    <xdr:sp macro="" textlink="">
      <xdr:nvSpPr>
        <xdr:cNvPr id="761" name="テキスト ボックス 760">
          <a:extLst>
            <a:ext uri="{FF2B5EF4-FFF2-40B4-BE49-F238E27FC236}">
              <a16:creationId xmlns:a16="http://schemas.microsoft.com/office/drawing/2014/main" id="{19C39440-8D43-4B72-A542-6CE3EBDE8416}"/>
            </a:ext>
          </a:extLst>
        </xdr:cNvPr>
        <xdr:cNvSpPr txBox="1"/>
      </xdr:nvSpPr>
      <xdr:spPr>
        <a:xfrm>
          <a:off x="12107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762" name="直線コネクタ 761">
          <a:extLst>
            <a:ext uri="{FF2B5EF4-FFF2-40B4-BE49-F238E27FC236}">
              <a16:creationId xmlns:a16="http://schemas.microsoft.com/office/drawing/2014/main" id="{EC5C7643-34BB-4085-81A3-11346FFA7CC2}"/>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63" name="【庁舎】&#10;有形固定資産減価償却率グラフ枠">
          <a:extLst>
            <a:ext uri="{FF2B5EF4-FFF2-40B4-BE49-F238E27FC236}">
              <a16:creationId xmlns:a16="http://schemas.microsoft.com/office/drawing/2014/main" id="{0DB5E297-E8FC-48C5-B02B-9D871FAAC09D}"/>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100</xdr:row>
      <xdr:rowOff>1088</xdr:rowOff>
    </xdr:from>
    <xdr:to>
      <xdr:col>85</xdr:col>
      <xdr:colOff>126364</xdr:colOff>
      <xdr:row>109</xdr:row>
      <xdr:rowOff>35379</xdr:rowOff>
    </xdr:to>
    <xdr:cxnSp macro="">
      <xdr:nvCxnSpPr>
        <xdr:cNvPr id="764" name="直線コネクタ 763">
          <a:extLst>
            <a:ext uri="{FF2B5EF4-FFF2-40B4-BE49-F238E27FC236}">
              <a16:creationId xmlns:a16="http://schemas.microsoft.com/office/drawing/2014/main" id="{E939A64B-3307-4689-B4D9-9C351F6266EE}"/>
            </a:ext>
          </a:extLst>
        </xdr:cNvPr>
        <xdr:cNvCxnSpPr/>
      </xdr:nvCxnSpPr>
      <xdr:spPr>
        <a:xfrm flipV="1">
          <a:off x="16318864" y="17146088"/>
          <a:ext cx="0" cy="157734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109</xdr:row>
      <xdr:rowOff>39206</xdr:rowOff>
    </xdr:from>
    <xdr:ext cx="469744" cy="259045"/>
    <xdr:sp macro="" textlink="">
      <xdr:nvSpPr>
        <xdr:cNvPr id="765" name="【庁舎】&#10;有形固定資産減価償却率最小値テキスト">
          <a:extLst>
            <a:ext uri="{FF2B5EF4-FFF2-40B4-BE49-F238E27FC236}">
              <a16:creationId xmlns:a16="http://schemas.microsoft.com/office/drawing/2014/main" id="{BEEC84FA-3942-4EFF-989E-66F909509C6C}"/>
            </a:ext>
          </a:extLst>
        </xdr:cNvPr>
        <xdr:cNvSpPr txBox="1"/>
      </xdr:nvSpPr>
      <xdr:spPr>
        <a:xfrm>
          <a:off x="16357600" y="1872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109</xdr:row>
      <xdr:rowOff>35379</xdr:rowOff>
    </xdr:from>
    <xdr:to>
      <xdr:col>86</xdr:col>
      <xdr:colOff>25400</xdr:colOff>
      <xdr:row>109</xdr:row>
      <xdr:rowOff>35379</xdr:rowOff>
    </xdr:to>
    <xdr:cxnSp macro="">
      <xdr:nvCxnSpPr>
        <xdr:cNvPr id="766" name="直線コネクタ 765">
          <a:extLst>
            <a:ext uri="{FF2B5EF4-FFF2-40B4-BE49-F238E27FC236}">
              <a16:creationId xmlns:a16="http://schemas.microsoft.com/office/drawing/2014/main" id="{865700D8-FF60-450E-BB85-115CB924833E}"/>
            </a:ext>
          </a:extLst>
        </xdr:cNvPr>
        <xdr:cNvCxnSpPr/>
      </xdr:nvCxnSpPr>
      <xdr:spPr>
        <a:xfrm>
          <a:off x="16230600" y="1872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119215</xdr:rowOff>
    </xdr:from>
    <xdr:ext cx="340478" cy="259045"/>
    <xdr:sp macro="" textlink="">
      <xdr:nvSpPr>
        <xdr:cNvPr id="767" name="【庁舎】&#10;有形固定資産減価償却率最大値テキスト">
          <a:extLst>
            <a:ext uri="{FF2B5EF4-FFF2-40B4-BE49-F238E27FC236}">
              <a16:creationId xmlns:a16="http://schemas.microsoft.com/office/drawing/2014/main" id="{C1D310D2-225B-45BF-A1E5-7507FA4FCE4D}"/>
            </a:ext>
          </a:extLst>
        </xdr:cNvPr>
        <xdr:cNvSpPr txBox="1"/>
      </xdr:nvSpPr>
      <xdr:spPr>
        <a:xfrm>
          <a:off x="16357600" y="16921315"/>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100</xdr:row>
      <xdr:rowOff>1088</xdr:rowOff>
    </xdr:from>
    <xdr:to>
      <xdr:col>86</xdr:col>
      <xdr:colOff>25400</xdr:colOff>
      <xdr:row>100</xdr:row>
      <xdr:rowOff>1088</xdr:rowOff>
    </xdr:to>
    <xdr:cxnSp macro="">
      <xdr:nvCxnSpPr>
        <xdr:cNvPr id="768" name="直線コネクタ 767">
          <a:extLst>
            <a:ext uri="{FF2B5EF4-FFF2-40B4-BE49-F238E27FC236}">
              <a16:creationId xmlns:a16="http://schemas.microsoft.com/office/drawing/2014/main" id="{EB4D151F-FA7E-49F5-A9C9-879EC3EB98C7}"/>
            </a:ext>
          </a:extLst>
        </xdr:cNvPr>
        <xdr:cNvCxnSpPr/>
      </xdr:nvCxnSpPr>
      <xdr:spPr>
        <a:xfrm>
          <a:off x="16230600" y="171460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104</xdr:row>
      <xdr:rowOff>87103</xdr:rowOff>
    </xdr:from>
    <xdr:ext cx="405111" cy="259045"/>
    <xdr:sp macro="" textlink="">
      <xdr:nvSpPr>
        <xdr:cNvPr id="769" name="【庁舎】&#10;有形固定資産減価償却率平均値テキスト">
          <a:extLst>
            <a:ext uri="{FF2B5EF4-FFF2-40B4-BE49-F238E27FC236}">
              <a16:creationId xmlns:a16="http://schemas.microsoft.com/office/drawing/2014/main" id="{A792100E-8E9A-4002-8C5A-FD0A424CDE48}"/>
            </a:ext>
          </a:extLst>
        </xdr:cNvPr>
        <xdr:cNvSpPr txBox="1"/>
      </xdr:nvSpPr>
      <xdr:spPr>
        <a:xfrm>
          <a:off x="16357600" y="1791790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108676</xdr:rowOff>
    </xdr:from>
    <xdr:to>
      <xdr:col>85</xdr:col>
      <xdr:colOff>177800</xdr:colOff>
      <xdr:row>105</xdr:row>
      <xdr:rowOff>38826</xdr:rowOff>
    </xdr:to>
    <xdr:sp macro="" textlink="">
      <xdr:nvSpPr>
        <xdr:cNvPr id="770" name="フローチャート: 判断 769">
          <a:extLst>
            <a:ext uri="{FF2B5EF4-FFF2-40B4-BE49-F238E27FC236}">
              <a16:creationId xmlns:a16="http://schemas.microsoft.com/office/drawing/2014/main" id="{77CB0370-C59F-4DED-9698-A3A2FFF10629}"/>
            </a:ext>
          </a:extLst>
        </xdr:cNvPr>
        <xdr:cNvSpPr/>
      </xdr:nvSpPr>
      <xdr:spPr>
        <a:xfrm>
          <a:off x="16268700" y="179394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104</xdr:row>
      <xdr:rowOff>72752</xdr:rowOff>
    </xdr:from>
    <xdr:to>
      <xdr:col>81</xdr:col>
      <xdr:colOff>101600</xdr:colOff>
      <xdr:row>105</xdr:row>
      <xdr:rowOff>2902</xdr:rowOff>
    </xdr:to>
    <xdr:sp macro="" textlink="">
      <xdr:nvSpPr>
        <xdr:cNvPr id="771" name="フローチャート: 判断 770">
          <a:extLst>
            <a:ext uri="{FF2B5EF4-FFF2-40B4-BE49-F238E27FC236}">
              <a16:creationId xmlns:a16="http://schemas.microsoft.com/office/drawing/2014/main" id="{3CCF25F0-9B2C-47F1-931B-FDB1FA740EC2}"/>
            </a:ext>
          </a:extLst>
        </xdr:cNvPr>
        <xdr:cNvSpPr/>
      </xdr:nvSpPr>
      <xdr:spPr>
        <a:xfrm>
          <a:off x="15430500" y="179035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104</xdr:row>
      <xdr:rowOff>51526</xdr:rowOff>
    </xdr:from>
    <xdr:to>
      <xdr:col>76</xdr:col>
      <xdr:colOff>165100</xdr:colOff>
      <xdr:row>104</xdr:row>
      <xdr:rowOff>153126</xdr:rowOff>
    </xdr:to>
    <xdr:sp macro="" textlink="">
      <xdr:nvSpPr>
        <xdr:cNvPr id="772" name="フローチャート: 判断 771">
          <a:extLst>
            <a:ext uri="{FF2B5EF4-FFF2-40B4-BE49-F238E27FC236}">
              <a16:creationId xmlns:a16="http://schemas.microsoft.com/office/drawing/2014/main" id="{7B643DDC-D169-4AA8-A13B-C1BD7DC467DF}"/>
            </a:ext>
          </a:extLst>
        </xdr:cNvPr>
        <xdr:cNvSpPr/>
      </xdr:nvSpPr>
      <xdr:spPr>
        <a:xfrm>
          <a:off x="14541500" y="178823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104</xdr:row>
      <xdr:rowOff>46627</xdr:rowOff>
    </xdr:from>
    <xdr:to>
      <xdr:col>72</xdr:col>
      <xdr:colOff>38100</xdr:colOff>
      <xdr:row>104</xdr:row>
      <xdr:rowOff>148227</xdr:rowOff>
    </xdr:to>
    <xdr:sp macro="" textlink="">
      <xdr:nvSpPr>
        <xdr:cNvPr id="773" name="フローチャート: 判断 772">
          <a:extLst>
            <a:ext uri="{FF2B5EF4-FFF2-40B4-BE49-F238E27FC236}">
              <a16:creationId xmlns:a16="http://schemas.microsoft.com/office/drawing/2014/main" id="{24DFC7F2-26B6-4BE6-8904-369962E4F9D9}"/>
            </a:ext>
          </a:extLst>
        </xdr:cNvPr>
        <xdr:cNvSpPr/>
      </xdr:nvSpPr>
      <xdr:spPr>
        <a:xfrm>
          <a:off x="13652500" y="178774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104</xdr:row>
      <xdr:rowOff>79284</xdr:rowOff>
    </xdr:from>
    <xdr:to>
      <xdr:col>67</xdr:col>
      <xdr:colOff>101600</xdr:colOff>
      <xdr:row>105</xdr:row>
      <xdr:rowOff>9434</xdr:rowOff>
    </xdr:to>
    <xdr:sp macro="" textlink="">
      <xdr:nvSpPr>
        <xdr:cNvPr id="774" name="フローチャート: 判断 773">
          <a:extLst>
            <a:ext uri="{FF2B5EF4-FFF2-40B4-BE49-F238E27FC236}">
              <a16:creationId xmlns:a16="http://schemas.microsoft.com/office/drawing/2014/main" id="{7EEFC442-1450-4260-9973-D1408CC3B256}"/>
            </a:ext>
          </a:extLst>
        </xdr:cNvPr>
        <xdr:cNvSpPr/>
      </xdr:nvSpPr>
      <xdr:spPr>
        <a:xfrm>
          <a:off x="12763500" y="179100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775" name="テキスト ボックス 774">
          <a:extLst>
            <a:ext uri="{FF2B5EF4-FFF2-40B4-BE49-F238E27FC236}">
              <a16:creationId xmlns:a16="http://schemas.microsoft.com/office/drawing/2014/main" id="{31167B02-34DF-46F3-B85B-00E9C531DE44}"/>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776" name="テキスト ボックス 775">
          <a:extLst>
            <a:ext uri="{FF2B5EF4-FFF2-40B4-BE49-F238E27FC236}">
              <a16:creationId xmlns:a16="http://schemas.microsoft.com/office/drawing/2014/main" id="{4435BEEF-1384-4D17-B856-66C0497159E2}"/>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777" name="テキスト ボックス 776">
          <a:extLst>
            <a:ext uri="{FF2B5EF4-FFF2-40B4-BE49-F238E27FC236}">
              <a16:creationId xmlns:a16="http://schemas.microsoft.com/office/drawing/2014/main" id="{68727699-301F-4BD9-86D1-9C1956078A7E}"/>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778" name="テキスト ボックス 777">
          <a:extLst>
            <a:ext uri="{FF2B5EF4-FFF2-40B4-BE49-F238E27FC236}">
              <a16:creationId xmlns:a16="http://schemas.microsoft.com/office/drawing/2014/main" id="{F15DEC0E-A491-43BB-B77B-94B0CE0A1A9B}"/>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779" name="テキスト ボックス 778">
          <a:extLst>
            <a:ext uri="{FF2B5EF4-FFF2-40B4-BE49-F238E27FC236}">
              <a16:creationId xmlns:a16="http://schemas.microsoft.com/office/drawing/2014/main" id="{8A5BC95F-A491-485D-96EB-ABC4E459D060}"/>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36830</xdr:rowOff>
    </xdr:from>
    <xdr:to>
      <xdr:col>85</xdr:col>
      <xdr:colOff>177800</xdr:colOff>
      <xdr:row>104</xdr:row>
      <xdr:rowOff>138430</xdr:rowOff>
    </xdr:to>
    <xdr:sp macro="" textlink="">
      <xdr:nvSpPr>
        <xdr:cNvPr id="780" name="楕円 779">
          <a:extLst>
            <a:ext uri="{FF2B5EF4-FFF2-40B4-BE49-F238E27FC236}">
              <a16:creationId xmlns:a16="http://schemas.microsoft.com/office/drawing/2014/main" id="{51684A3A-5459-4915-8784-5B5E109B1A97}"/>
            </a:ext>
          </a:extLst>
        </xdr:cNvPr>
        <xdr:cNvSpPr/>
      </xdr:nvSpPr>
      <xdr:spPr>
        <a:xfrm>
          <a:off x="16268700" y="178676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103</xdr:row>
      <xdr:rowOff>59707</xdr:rowOff>
    </xdr:from>
    <xdr:ext cx="405111" cy="259045"/>
    <xdr:sp macro="" textlink="">
      <xdr:nvSpPr>
        <xdr:cNvPr id="781" name="【庁舎】&#10;有形固定資産減価償却率該当値テキスト">
          <a:extLst>
            <a:ext uri="{FF2B5EF4-FFF2-40B4-BE49-F238E27FC236}">
              <a16:creationId xmlns:a16="http://schemas.microsoft.com/office/drawing/2014/main" id="{48863958-ECDB-426E-B1F5-7446B01167DA}"/>
            </a:ext>
          </a:extLst>
        </xdr:cNvPr>
        <xdr:cNvSpPr txBox="1"/>
      </xdr:nvSpPr>
      <xdr:spPr>
        <a:xfrm>
          <a:off x="16357600" y="177190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104</xdr:row>
      <xdr:rowOff>30299</xdr:rowOff>
    </xdr:from>
    <xdr:to>
      <xdr:col>81</xdr:col>
      <xdr:colOff>101600</xdr:colOff>
      <xdr:row>104</xdr:row>
      <xdr:rowOff>131899</xdr:rowOff>
    </xdr:to>
    <xdr:sp macro="" textlink="">
      <xdr:nvSpPr>
        <xdr:cNvPr id="782" name="楕円 781">
          <a:extLst>
            <a:ext uri="{FF2B5EF4-FFF2-40B4-BE49-F238E27FC236}">
              <a16:creationId xmlns:a16="http://schemas.microsoft.com/office/drawing/2014/main" id="{DBEB2AC8-BA31-45DF-9F1A-BA917A4F347D}"/>
            </a:ext>
          </a:extLst>
        </xdr:cNvPr>
        <xdr:cNvSpPr/>
      </xdr:nvSpPr>
      <xdr:spPr>
        <a:xfrm>
          <a:off x="15430500" y="178610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104</xdr:row>
      <xdr:rowOff>81099</xdr:rowOff>
    </xdr:from>
    <xdr:to>
      <xdr:col>85</xdr:col>
      <xdr:colOff>127000</xdr:colOff>
      <xdr:row>104</xdr:row>
      <xdr:rowOff>87630</xdr:rowOff>
    </xdr:to>
    <xdr:cxnSp macro="">
      <xdr:nvCxnSpPr>
        <xdr:cNvPr id="783" name="直線コネクタ 782">
          <a:extLst>
            <a:ext uri="{FF2B5EF4-FFF2-40B4-BE49-F238E27FC236}">
              <a16:creationId xmlns:a16="http://schemas.microsoft.com/office/drawing/2014/main" id="{ABF7F22D-EF21-4BDD-9DD2-72E4E5ADE1B3}"/>
            </a:ext>
          </a:extLst>
        </xdr:cNvPr>
        <xdr:cNvCxnSpPr/>
      </xdr:nvCxnSpPr>
      <xdr:spPr>
        <a:xfrm>
          <a:off x="15481300" y="17911899"/>
          <a:ext cx="838200" cy="65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104</xdr:row>
      <xdr:rowOff>80918</xdr:rowOff>
    </xdr:from>
    <xdr:to>
      <xdr:col>76</xdr:col>
      <xdr:colOff>165100</xdr:colOff>
      <xdr:row>105</xdr:row>
      <xdr:rowOff>11068</xdr:rowOff>
    </xdr:to>
    <xdr:sp macro="" textlink="">
      <xdr:nvSpPr>
        <xdr:cNvPr id="784" name="楕円 783">
          <a:extLst>
            <a:ext uri="{FF2B5EF4-FFF2-40B4-BE49-F238E27FC236}">
              <a16:creationId xmlns:a16="http://schemas.microsoft.com/office/drawing/2014/main" id="{1CB59B1A-FC1E-4C9B-865E-BA578D7FD3B8}"/>
            </a:ext>
          </a:extLst>
        </xdr:cNvPr>
        <xdr:cNvSpPr/>
      </xdr:nvSpPr>
      <xdr:spPr>
        <a:xfrm>
          <a:off x="14541500" y="179117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104</xdr:row>
      <xdr:rowOff>81099</xdr:rowOff>
    </xdr:from>
    <xdr:to>
      <xdr:col>81</xdr:col>
      <xdr:colOff>50800</xdr:colOff>
      <xdr:row>104</xdr:row>
      <xdr:rowOff>131718</xdr:rowOff>
    </xdr:to>
    <xdr:cxnSp macro="">
      <xdr:nvCxnSpPr>
        <xdr:cNvPr id="785" name="直線コネクタ 784">
          <a:extLst>
            <a:ext uri="{FF2B5EF4-FFF2-40B4-BE49-F238E27FC236}">
              <a16:creationId xmlns:a16="http://schemas.microsoft.com/office/drawing/2014/main" id="{900B0989-509B-4CBE-8BBA-52EEB74ED694}"/>
            </a:ext>
          </a:extLst>
        </xdr:cNvPr>
        <xdr:cNvCxnSpPr/>
      </xdr:nvCxnSpPr>
      <xdr:spPr>
        <a:xfrm flipV="1">
          <a:off x="14592300" y="17911899"/>
          <a:ext cx="889000" cy="506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104</xdr:row>
      <xdr:rowOff>44994</xdr:rowOff>
    </xdr:from>
    <xdr:to>
      <xdr:col>72</xdr:col>
      <xdr:colOff>38100</xdr:colOff>
      <xdr:row>104</xdr:row>
      <xdr:rowOff>146594</xdr:rowOff>
    </xdr:to>
    <xdr:sp macro="" textlink="">
      <xdr:nvSpPr>
        <xdr:cNvPr id="786" name="楕円 785">
          <a:extLst>
            <a:ext uri="{FF2B5EF4-FFF2-40B4-BE49-F238E27FC236}">
              <a16:creationId xmlns:a16="http://schemas.microsoft.com/office/drawing/2014/main" id="{B4E400FA-4FD1-4C09-82C8-E70B20F5B11E}"/>
            </a:ext>
          </a:extLst>
        </xdr:cNvPr>
        <xdr:cNvSpPr/>
      </xdr:nvSpPr>
      <xdr:spPr>
        <a:xfrm>
          <a:off x="13652500" y="178757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104</xdr:row>
      <xdr:rowOff>95794</xdr:rowOff>
    </xdr:from>
    <xdr:to>
      <xdr:col>76</xdr:col>
      <xdr:colOff>114300</xdr:colOff>
      <xdr:row>104</xdr:row>
      <xdr:rowOff>131718</xdr:rowOff>
    </xdr:to>
    <xdr:cxnSp macro="">
      <xdr:nvCxnSpPr>
        <xdr:cNvPr id="787" name="直線コネクタ 786">
          <a:extLst>
            <a:ext uri="{FF2B5EF4-FFF2-40B4-BE49-F238E27FC236}">
              <a16:creationId xmlns:a16="http://schemas.microsoft.com/office/drawing/2014/main" id="{433DC2B9-3C25-404F-B522-4CCEC88CB10B}"/>
            </a:ext>
          </a:extLst>
        </xdr:cNvPr>
        <xdr:cNvCxnSpPr/>
      </xdr:nvCxnSpPr>
      <xdr:spPr>
        <a:xfrm>
          <a:off x="13703300" y="17926594"/>
          <a:ext cx="889000" cy="359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104</xdr:row>
      <xdr:rowOff>20501</xdr:rowOff>
    </xdr:from>
    <xdr:to>
      <xdr:col>67</xdr:col>
      <xdr:colOff>101600</xdr:colOff>
      <xdr:row>104</xdr:row>
      <xdr:rowOff>122101</xdr:rowOff>
    </xdr:to>
    <xdr:sp macro="" textlink="">
      <xdr:nvSpPr>
        <xdr:cNvPr id="788" name="楕円 787">
          <a:extLst>
            <a:ext uri="{FF2B5EF4-FFF2-40B4-BE49-F238E27FC236}">
              <a16:creationId xmlns:a16="http://schemas.microsoft.com/office/drawing/2014/main" id="{00C043C6-2F5C-44BA-96AE-BE1806331C98}"/>
            </a:ext>
          </a:extLst>
        </xdr:cNvPr>
        <xdr:cNvSpPr/>
      </xdr:nvSpPr>
      <xdr:spPr>
        <a:xfrm>
          <a:off x="12763500" y="178513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104</xdr:row>
      <xdr:rowOff>71301</xdr:rowOff>
    </xdr:from>
    <xdr:to>
      <xdr:col>71</xdr:col>
      <xdr:colOff>177800</xdr:colOff>
      <xdr:row>104</xdr:row>
      <xdr:rowOff>95794</xdr:rowOff>
    </xdr:to>
    <xdr:cxnSp macro="">
      <xdr:nvCxnSpPr>
        <xdr:cNvPr id="789" name="直線コネクタ 788">
          <a:extLst>
            <a:ext uri="{FF2B5EF4-FFF2-40B4-BE49-F238E27FC236}">
              <a16:creationId xmlns:a16="http://schemas.microsoft.com/office/drawing/2014/main" id="{638D3E12-2EA3-4343-85D9-234372C57D0E}"/>
            </a:ext>
          </a:extLst>
        </xdr:cNvPr>
        <xdr:cNvCxnSpPr/>
      </xdr:nvCxnSpPr>
      <xdr:spPr>
        <a:xfrm>
          <a:off x="12814300" y="17902101"/>
          <a:ext cx="889000" cy="244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104</xdr:row>
      <xdr:rowOff>165479</xdr:rowOff>
    </xdr:from>
    <xdr:ext cx="405111" cy="259045"/>
    <xdr:sp macro="" textlink="">
      <xdr:nvSpPr>
        <xdr:cNvPr id="790" name="n_1aveValue【庁舎】&#10;有形固定資産減価償却率">
          <a:extLst>
            <a:ext uri="{FF2B5EF4-FFF2-40B4-BE49-F238E27FC236}">
              <a16:creationId xmlns:a16="http://schemas.microsoft.com/office/drawing/2014/main" id="{63C30C7A-3D1C-457D-B044-1FD10D41FFED}"/>
            </a:ext>
          </a:extLst>
        </xdr:cNvPr>
        <xdr:cNvSpPr txBox="1"/>
      </xdr:nvSpPr>
      <xdr:spPr>
        <a:xfrm>
          <a:off x="15266044" y="179962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102</xdr:row>
      <xdr:rowOff>169653</xdr:rowOff>
    </xdr:from>
    <xdr:ext cx="405111" cy="259045"/>
    <xdr:sp macro="" textlink="">
      <xdr:nvSpPr>
        <xdr:cNvPr id="791" name="n_2aveValue【庁舎】&#10;有形固定資産減価償却率">
          <a:extLst>
            <a:ext uri="{FF2B5EF4-FFF2-40B4-BE49-F238E27FC236}">
              <a16:creationId xmlns:a16="http://schemas.microsoft.com/office/drawing/2014/main" id="{9BCDF76A-59D0-4CBD-B310-34F33F310CE3}"/>
            </a:ext>
          </a:extLst>
        </xdr:cNvPr>
        <xdr:cNvSpPr txBox="1"/>
      </xdr:nvSpPr>
      <xdr:spPr>
        <a:xfrm>
          <a:off x="14389744" y="176575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104</xdr:row>
      <xdr:rowOff>139354</xdr:rowOff>
    </xdr:from>
    <xdr:ext cx="405111" cy="259045"/>
    <xdr:sp macro="" textlink="">
      <xdr:nvSpPr>
        <xdr:cNvPr id="792" name="n_3aveValue【庁舎】&#10;有形固定資産減価償却率">
          <a:extLst>
            <a:ext uri="{FF2B5EF4-FFF2-40B4-BE49-F238E27FC236}">
              <a16:creationId xmlns:a16="http://schemas.microsoft.com/office/drawing/2014/main" id="{4A0799C9-A1EE-4B54-AB6D-A7035672A2FD}"/>
            </a:ext>
          </a:extLst>
        </xdr:cNvPr>
        <xdr:cNvSpPr txBox="1"/>
      </xdr:nvSpPr>
      <xdr:spPr>
        <a:xfrm>
          <a:off x="13500744" y="1797015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105</xdr:row>
      <xdr:rowOff>561</xdr:rowOff>
    </xdr:from>
    <xdr:ext cx="405111" cy="259045"/>
    <xdr:sp macro="" textlink="">
      <xdr:nvSpPr>
        <xdr:cNvPr id="793" name="n_4aveValue【庁舎】&#10;有形固定資産減価償却率">
          <a:extLst>
            <a:ext uri="{FF2B5EF4-FFF2-40B4-BE49-F238E27FC236}">
              <a16:creationId xmlns:a16="http://schemas.microsoft.com/office/drawing/2014/main" id="{7A795B97-D0C5-4516-9AE9-D7202CABA448}"/>
            </a:ext>
          </a:extLst>
        </xdr:cNvPr>
        <xdr:cNvSpPr txBox="1"/>
      </xdr:nvSpPr>
      <xdr:spPr>
        <a:xfrm>
          <a:off x="12611744" y="1800281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102</xdr:row>
      <xdr:rowOff>148426</xdr:rowOff>
    </xdr:from>
    <xdr:ext cx="405111" cy="259045"/>
    <xdr:sp macro="" textlink="">
      <xdr:nvSpPr>
        <xdr:cNvPr id="794" name="n_1mainValue【庁舎】&#10;有形固定資産減価償却率">
          <a:extLst>
            <a:ext uri="{FF2B5EF4-FFF2-40B4-BE49-F238E27FC236}">
              <a16:creationId xmlns:a16="http://schemas.microsoft.com/office/drawing/2014/main" id="{C349E329-291F-4F39-A96D-280C98A5D65E}"/>
            </a:ext>
          </a:extLst>
        </xdr:cNvPr>
        <xdr:cNvSpPr txBox="1"/>
      </xdr:nvSpPr>
      <xdr:spPr>
        <a:xfrm>
          <a:off x="15266044" y="1763632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105</xdr:row>
      <xdr:rowOff>2195</xdr:rowOff>
    </xdr:from>
    <xdr:ext cx="405111" cy="259045"/>
    <xdr:sp macro="" textlink="">
      <xdr:nvSpPr>
        <xdr:cNvPr id="795" name="n_2mainValue【庁舎】&#10;有形固定資産減価償却率">
          <a:extLst>
            <a:ext uri="{FF2B5EF4-FFF2-40B4-BE49-F238E27FC236}">
              <a16:creationId xmlns:a16="http://schemas.microsoft.com/office/drawing/2014/main" id="{3D706E8A-FEA0-41F3-843D-42B0D0638CC2}"/>
            </a:ext>
          </a:extLst>
        </xdr:cNvPr>
        <xdr:cNvSpPr txBox="1"/>
      </xdr:nvSpPr>
      <xdr:spPr>
        <a:xfrm>
          <a:off x="14389744" y="1800444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102</xdr:row>
      <xdr:rowOff>163121</xdr:rowOff>
    </xdr:from>
    <xdr:ext cx="405111" cy="259045"/>
    <xdr:sp macro="" textlink="">
      <xdr:nvSpPr>
        <xdr:cNvPr id="796" name="n_3mainValue【庁舎】&#10;有形固定資産減価償却率">
          <a:extLst>
            <a:ext uri="{FF2B5EF4-FFF2-40B4-BE49-F238E27FC236}">
              <a16:creationId xmlns:a16="http://schemas.microsoft.com/office/drawing/2014/main" id="{27BDAE75-8A69-44E7-9AE2-9C9499EAC4FB}"/>
            </a:ext>
          </a:extLst>
        </xdr:cNvPr>
        <xdr:cNvSpPr txBox="1"/>
      </xdr:nvSpPr>
      <xdr:spPr>
        <a:xfrm>
          <a:off x="13500744" y="176510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102</xdr:row>
      <xdr:rowOff>138628</xdr:rowOff>
    </xdr:from>
    <xdr:ext cx="405111" cy="259045"/>
    <xdr:sp macro="" textlink="">
      <xdr:nvSpPr>
        <xdr:cNvPr id="797" name="n_4mainValue【庁舎】&#10;有形固定資産減価償却率">
          <a:extLst>
            <a:ext uri="{FF2B5EF4-FFF2-40B4-BE49-F238E27FC236}">
              <a16:creationId xmlns:a16="http://schemas.microsoft.com/office/drawing/2014/main" id="{32A8DC9D-4C23-402C-A39E-B894C142FF09}"/>
            </a:ext>
          </a:extLst>
        </xdr:cNvPr>
        <xdr:cNvSpPr txBox="1"/>
      </xdr:nvSpPr>
      <xdr:spPr>
        <a:xfrm>
          <a:off x="12611744" y="1762652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798" name="正方形/長方形 797">
          <a:extLst>
            <a:ext uri="{FF2B5EF4-FFF2-40B4-BE49-F238E27FC236}">
              <a16:creationId xmlns:a16="http://schemas.microsoft.com/office/drawing/2014/main" id="{C05ACC36-9FC9-4A21-9536-54E2B674CC16}"/>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799" name="正方形/長方形 798">
          <a:extLst>
            <a:ext uri="{FF2B5EF4-FFF2-40B4-BE49-F238E27FC236}">
              <a16:creationId xmlns:a16="http://schemas.microsoft.com/office/drawing/2014/main" id="{4FDD0668-ED0B-4268-BB43-55E9503872CF}"/>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800" name="正方形/長方形 799">
          <a:extLst>
            <a:ext uri="{FF2B5EF4-FFF2-40B4-BE49-F238E27FC236}">
              <a16:creationId xmlns:a16="http://schemas.microsoft.com/office/drawing/2014/main" id="{DE4069A5-B498-4EB5-AEC0-8F09DC487101}"/>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801" name="正方形/長方形 800">
          <a:extLst>
            <a:ext uri="{FF2B5EF4-FFF2-40B4-BE49-F238E27FC236}">
              <a16:creationId xmlns:a16="http://schemas.microsoft.com/office/drawing/2014/main" id="{ED30702C-B279-4A8C-B7FA-05F640AB81B7}"/>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802" name="正方形/長方形 801">
          <a:extLst>
            <a:ext uri="{FF2B5EF4-FFF2-40B4-BE49-F238E27FC236}">
              <a16:creationId xmlns:a16="http://schemas.microsoft.com/office/drawing/2014/main" id="{D5AEC67E-CF67-44DD-8E99-00E0AD6AD814}"/>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803" name="正方形/長方形 802">
          <a:extLst>
            <a:ext uri="{FF2B5EF4-FFF2-40B4-BE49-F238E27FC236}">
              <a16:creationId xmlns:a16="http://schemas.microsoft.com/office/drawing/2014/main" id="{ED3847C6-E2EF-4B26-929F-D21C6782F975}"/>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804" name="正方形/長方形 803">
          <a:extLst>
            <a:ext uri="{FF2B5EF4-FFF2-40B4-BE49-F238E27FC236}">
              <a16:creationId xmlns:a16="http://schemas.microsoft.com/office/drawing/2014/main" id="{A5854AF7-736D-479D-8374-BC6115865F42}"/>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805" name="正方形/長方形 804">
          <a:extLst>
            <a:ext uri="{FF2B5EF4-FFF2-40B4-BE49-F238E27FC236}">
              <a16:creationId xmlns:a16="http://schemas.microsoft.com/office/drawing/2014/main" id="{30A644C6-04E8-45C5-A57F-E080AF0D0D56}"/>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806" name="テキスト ボックス 805">
          <a:extLst>
            <a:ext uri="{FF2B5EF4-FFF2-40B4-BE49-F238E27FC236}">
              <a16:creationId xmlns:a16="http://schemas.microsoft.com/office/drawing/2014/main" id="{7835A523-6DFB-4B12-81CD-2D231CC03D44}"/>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807" name="直線コネクタ 806">
          <a:extLst>
            <a:ext uri="{FF2B5EF4-FFF2-40B4-BE49-F238E27FC236}">
              <a16:creationId xmlns:a16="http://schemas.microsoft.com/office/drawing/2014/main" id="{74D824FD-F08A-4490-B186-A804D058B25C}"/>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110</xdr:row>
      <xdr:rowOff>48277</xdr:rowOff>
    </xdr:from>
    <xdr:ext cx="467179" cy="259045"/>
    <xdr:sp macro="" textlink="">
      <xdr:nvSpPr>
        <xdr:cNvPr id="808" name="テキスト ボックス 807">
          <a:extLst>
            <a:ext uri="{FF2B5EF4-FFF2-40B4-BE49-F238E27FC236}">
              <a16:creationId xmlns:a16="http://schemas.microsoft.com/office/drawing/2014/main" id="{CED99A5C-010C-4728-A75C-7204F677B7F1}"/>
            </a:ext>
          </a:extLst>
        </xdr:cNvPr>
        <xdr:cNvSpPr txBox="1"/>
      </xdr:nvSpPr>
      <xdr:spPr>
        <a:xfrm>
          <a:off x="17820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109</xdr:row>
      <xdr:rowOff>35379</xdr:rowOff>
    </xdr:from>
    <xdr:to>
      <xdr:col>120</xdr:col>
      <xdr:colOff>114300</xdr:colOff>
      <xdr:row>109</xdr:row>
      <xdr:rowOff>35379</xdr:rowOff>
    </xdr:to>
    <xdr:cxnSp macro="">
      <xdr:nvCxnSpPr>
        <xdr:cNvPr id="809" name="直線コネクタ 808">
          <a:extLst>
            <a:ext uri="{FF2B5EF4-FFF2-40B4-BE49-F238E27FC236}">
              <a16:creationId xmlns:a16="http://schemas.microsoft.com/office/drawing/2014/main" id="{7E227E02-B85B-42B5-879F-9EEB58842344}"/>
            </a:ext>
          </a:extLst>
        </xdr:cNvPr>
        <xdr:cNvCxnSpPr/>
      </xdr:nvCxnSpPr>
      <xdr:spPr>
        <a:xfrm>
          <a:off x="18288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64606</xdr:rowOff>
    </xdr:from>
    <xdr:ext cx="467179" cy="259045"/>
    <xdr:sp macro="" textlink="">
      <xdr:nvSpPr>
        <xdr:cNvPr id="810" name="テキスト ボックス 809">
          <a:extLst>
            <a:ext uri="{FF2B5EF4-FFF2-40B4-BE49-F238E27FC236}">
              <a16:creationId xmlns:a16="http://schemas.microsoft.com/office/drawing/2014/main" id="{BFBEAA0B-9E9E-484A-93DA-79FB0562B443}"/>
            </a:ext>
          </a:extLst>
        </xdr:cNvPr>
        <xdr:cNvSpPr txBox="1"/>
      </xdr:nvSpPr>
      <xdr:spPr>
        <a:xfrm>
          <a:off x="17820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107</xdr:row>
      <xdr:rowOff>51707</xdr:rowOff>
    </xdr:from>
    <xdr:to>
      <xdr:col>120</xdr:col>
      <xdr:colOff>114300</xdr:colOff>
      <xdr:row>107</xdr:row>
      <xdr:rowOff>51707</xdr:rowOff>
    </xdr:to>
    <xdr:cxnSp macro="">
      <xdr:nvCxnSpPr>
        <xdr:cNvPr id="811" name="直線コネクタ 810">
          <a:extLst>
            <a:ext uri="{FF2B5EF4-FFF2-40B4-BE49-F238E27FC236}">
              <a16:creationId xmlns:a16="http://schemas.microsoft.com/office/drawing/2014/main" id="{D6D7B81D-2242-4587-83B1-A11B63394933}"/>
            </a:ext>
          </a:extLst>
        </xdr:cNvPr>
        <xdr:cNvCxnSpPr/>
      </xdr:nvCxnSpPr>
      <xdr:spPr>
        <a:xfrm>
          <a:off x="18288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106</xdr:row>
      <xdr:rowOff>80934</xdr:rowOff>
    </xdr:from>
    <xdr:ext cx="467179" cy="259045"/>
    <xdr:sp macro="" textlink="">
      <xdr:nvSpPr>
        <xdr:cNvPr id="812" name="テキスト ボックス 811">
          <a:extLst>
            <a:ext uri="{FF2B5EF4-FFF2-40B4-BE49-F238E27FC236}">
              <a16:creationId xmlns:a16="http://schemas.microsoft.com/office/drawing/2014/main" id="{60C232F4-34C7-4392-8DBA-771C65011EDC}"/>
            </a:ext>
          </a:extLst>
        </xdr:cNvPr>
        <xdr:cNvSpPr txBox="1"/>
      </xdr:nvSpPr>
      <xdr:spPr>
        <a:xfrm>
          <a:off x="17820821" y="1825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105</xdr:row>
      <xdr:rowOff>68036</xdr:rowOff>
    </xdr:from>
    <xdr:to>
      <xdr:col>120</xdr:col>
      <xdr:colOff>114300</xdr:colOff>
      <xdr:row>105</xdr:row>
      <xdr:rowOff>68036</xdr:rowOff>
    </xdr:to>
    <xdr:cxnSp macro="">
      <xdr:nvCxnSpPr>
        <xdr:cNvPr id="813" name="直線コネクタ 812">
          <a:extLst>
            <a:ext uri="{FF2B5EF4-FFF2-40B4-BE49-F238E27FC236}">
              <a16:creationId xmlns:a16="http://schemas.microsoft.com/office/drawing/2014/main" id="{018EA5D0-70DA-4325-95AA-A45F5E62012B}"/>
            </a:ext>
          </a:extLst>
        </xdr:cNvPr>
        <xdr:cNvCxnSpPr/>
      </xdr:nvCxnSpPr>
      <xdr:spPr>
        <a:xfrm>
          <a:off x="18288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104</xdr:row>
      <xdr:rowOff>97263</xdr:rowOff>
    </xdr:from>
    <xdr:ext cx="467179" cy="259045"/>
    <xdr:sp macro="" textlink="">
      <xdr:nvSpPr>
        <xdr:cNvPr id="814" name="テキスト ボックス 813">
          <a:extLst>
            <a:ext uri="{FF2B5EF4-FFF2-40B4-BE49-F238E27FC236}">
              <a16:creationId xmlns:a16="http://schemas.microsoft.com/office/drawing/2014/main" id="{C928E5AE-783F-4EF9-B983-0991E63B1350}"/>
            </a:ext>
          </a:extLst>
        </xdr:cNvPr>
        <xdr:cNvSpPr txBox="1"/>
      </xdr:nvSpPr>
      <xdr:spPr>
        <a:xfrm>
          <a:off x="17820821" y="1792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103</xdr:row>
      <xdr:rowOff>84364</xdr:rowOff>
    </xdr:from>
    <xdr:to>
      <xdr:col>120</xdr:col>
      <xdr:colOff>114300</xdr:colOff>
      <xdr:row>103</xdr:row>
      <xdr:rowOff>84364</xdr:rowOff>
    </xdr:to>
    <xdr:cxnSp macro="">
      <xdr:nvCxnSpPr>
        <xdr:cNvPr id="815" name="直線コネクタ 814">
          <a:extLst>
            <a:ext uri="{FF2B5EF4-FFF2-40B4-BE49-F238E27FC236}">
              <a16:creationId xmlns:a16="http://schemas.microsoft.com/office/drawing/2014/main" id="{44A1D50E-3F1A-4FD2-88BB-0D8D87246EA9}"/>
            </a:ext>
          </a:extLst>
        </xdr:cNvPr>
        <xdr:cNvCxnSpPr/>
      </xdr:nvCxnSpPr>
      <xdr:spPr>
        <a:xfrm>
          <a:off x="18288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102</xdr:row>
      <xdr:rowOff>113591</xdr:rowOff>
    </xdr:from>
    <xdr:ext cx="467179" cy="259045"/>
    <xdr:sp macro="" textlink="">
      <xdr:nvSpPr>
        <xdr:cNvPr id="816" name="テキスト ボックス 815">
          <a:extLst>
            <a:ext uri="{FF2B5EF4-FFF2-40B4-BE49-F238E27FC236}">
              <a16:creationId xmlns:a16="http://schemas.microsoft.com/office/drawing/2014/main" id="{9D8E7BB2-E4CB-4536-AEA0-53FFA379C6C3}"/>
            </a:ext>
          </a:extLst>
        </xdr:cNvPr>
        <xdr:cNvSpPr txBox="1"/>
      </xdr:nvSpPr>
      <xdr:spPr>
        <a:xfrm>
          <a:off x="17820821" y="1760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100693</xdr:rowOff>
    </xdr:from>
    <xdr:to>
      <xdr:col>120</xdr:col>
      <xdr:colOff>114300</xdr:colOff>
      <xdr:row>101</xdr:row>
      <xdr:rowOff>100693</xdr:rowOff>
    </xdr:to>
    <xdr:cxnSp macro="">
      <xdr:nvCxnSpPr>
        <xdr:cNvPr id="817" name="直線コネクタ 816">
          <a:extLst>
            <a:ext uri="{FF2B5EF4-FFF2-40B4-BE49-F238E27FC236}">
              <a16:creationId xmlns:a16="http://schemas.microsoft.com/office/drawing/2014/main" id="{D5284B64-AD20-47D1-B149-32E8C03ED50C}"/>
            </a:ext>
          </a:extLst>
        </xdr:cNvPr>
        <xdr:cNvCxnSpPr/>
      </xdr:nvCxnSpPr>
      <xdr:spPr>
        <a:xfrm>
          <a:off x="18288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100</xdr:row>
      <xdr:rowOff>129920</xdr:rowOff>
    </xdr:from>
    <xdr:ext cx="467179" cy="259045"/>
    <xdr:sp macro="" textlink="">
      <xdr:nvSpPr>
        <xdr:cNvPr id="818" name="テキスト ボックス 817">
          <a:extLst>
            <a:ext uri="{FF2B5EF4-FFF2-40B4-BE49-F238E27FC236}">
              <a16:creationId xmlns:a16="http://schemas.microsoft.com/office/drawing/2014/main" id="{39B432D8-03AA-4DAB-BDEA-70909AF2F45B}"/>
            </a:ext>
          </a:extLst>
        </xdr:cNvPr>
        <xdr:cNvSpPr txBox="1"/>
      </xdr:nvSpPr>
      <xdr:spPr>
        <a:xfrm>
          <a:off x="17820821" y="1727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99</xdr:row>
      <xdr:rowOff>117021</xdr:rowOff>
    </xdr:from>
    <xdr:to>
      <xdr:col>120</xdr:col>
      <xdr:colOff>114300</xdr:colOff>
      <xdr:row>99</xdr:row>
      <xdr:rowOff>117021</xdr:rowOff>
    </xdr:to>
    <xdr:cxnSp macro="">
      <xdr:nvCxnSpPr>
        <xdr:cNvPr id="819" name="直線コネクタ 818">
          <a:extLst>
            <a:ext uri="{FF2B5EF4-FFF2-40B4-BE49-F238E27FC236}">
              <a16:creationId xmlns:a16="http://schemas.microsoft.com/office/drawing/2014/main" id="{B98FE866-897D-46DE-871C-10F2A25B90C9}"/>
            </a:ext>
          </a:extLst>
        </xdr:cNvPr>
        <xdr:cNvCxnSpPr/>
      </xdr:nvCxnSpPr>
      <xdr:spPr>
        <a:xfrm>
          <a:off x="18288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98</xdr:row>
      <xdr:rowOff>146248</xdr:rowOff>
    </xdr:from>
    <xdr:ext cx="467179" cy="259045"/>
    <xdr:sp macro="" textlink="">
      <xdr:nvSpPr>
        <xdr:cNvPr id="820" name="テキスト ボックス 819">
          <a:extLst>
            <a:ext uri="{FF2B5EF4-FFF2-40B4-BE49-F238E27FC236}">
              <a16:creationId xmlns:a16="http://schemas.microsoft.com/office/drawing/2014/main" id="{7C286522-A4D6-4B5F-BADB-A690D55BC32B}"/>
            </a:ext>
          </a:extLst>
        </xdr:cNvPr>
        <xdr:cNvSpPr txBox="1"/>
      </xdr:nvSpPr>
      <xdr:spPr>
        <a:xfrm>
          <a:off x="17820821" y="1694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821" name="直線コネクタ 820">
          <a:extLst>
            <a:ext uri="{FF2B5EF4-FFF2-40B4-BE49-F238E27FC236}">
              <a16:creationId xmlns:a16="http://schemas.microsoft.com/office/drawing/2014/main" id="{A4969FAA-CBEC-4BAE-99BF-C0D37E1FC9FC}"/>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822" name="テキスト ボックス 821">
          <a:extLst>
            <a:ext uri="{FF2B5EF4-FFF2-40B4-BE49-F238E27FC236}">
              <a16:creationId xmlns:a16="http://schemas.microsoft.com/office/drawing/2014/main" id="{8A9F1D16-2186-43B0-A83E-DF9576E993AD}"/>
            </a:ext>
          </a:extLst>
        </xdr:cNvPr>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823" name="【庁舎】&#10;一人当たり面積グラフ枠">
          <a:extLst>
            <a:ext uri="{FF2B5EF4-FFF2-40B4-BE49-F238E27FC236}">
              <a16:creationId xmlns:a16="http://schemas.microsoft.com/office/drawing/2014/main" id="{FE61C5E3-5F77-4B5E-9881-6138D70EC6CB}"/>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99</xdr:row>
      <xdr:rowOff>130084</xdr:rowOff>
    </xdr:from>
    <xdr:to>
      <xdr:col>116</xdr:col>
      <xdr:colOff>62864</xdr:colOff>
      <xdr:row>108</xdr:row>
      <xdr:rowOff>164374</xdr:rowOff>
    </xdr:to>
    <xdr:cxnSp macro="">
      <xdr:nvCxnSpPr>
        <xdr:cNvPr id="824" name="直線コネクタ 823">
          <a:extLst>
            <a:ext uri="{FF2B5EF4-FFF2-40B4-BE49-F238E27FC236}">
              <a16:creationId xmlns:a16="http://schemas.microsoft.com/office/drawing/2014/main" id="{EFADC30D-15A5-4B4A-A0A3-2D3696664F38}"/>
            </a:ext>
          </a:extLst>
        </xdr:cNvPr>
        <xdr:cNvCxnSpPr/>
      </xdr:nvCxnSpPr>
      <xdr:spPr>
        <a:xfrm flipV="1">
          <a:off x="22160864" y="17103634"/>
          <a:ext cx="0" cy="15773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168201</xdr:rowOff>
    </xdr:from>
    <xdr:ext cx="469744" cy="259045"/>
    <xdr:sp macro="" textlink="">
      <xdr:nvSpPr>
        <xdr:cNvPr id="825" name="【庁舎】&#10;一人当たり面積最小値テキスト">
          <a:extLst>
            <a:ext uri="{FF2B5EF4-FFF2-40B4-BE49-F238E27FC236}">
              <a16:creationId xmlns:a16="http://schemas.microsoft.com/office/drawing/2014/main" id="{3DFC94B3-4F3E-446A-82F2-4C7D591729BA}"/>
            </a:ext>
          </a:extLst>
        </xdr:cNvPr>
        <xdr:cNvSpPr txBox="1"/>
      </xdr:nvSpPr>
      <xdr:spPr>
        <a:xfrm>
          <a:off x="22199600" y="186848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164374</xdr:rowOff>
    </xdr:from>
    <xdr:to>
      <xdr:col>116</xdr:col>
      <xdr:colOff>152400</xdr:colOff>
      <xdr:row>108</xdr:row>
      <xdr:rowOff>164374</xdr:rowOff>
    </xdr:to>
    <xdr:cxnSp macro="">
      <xdr:nvCxnSpPr>
        <xdr:cNvPr id="826" name="直線コネクタ 825">
          <a:extLst>
            <a:ext uri="{FF2B5EF4-FFF2-40B4-BE49-F238E27FC236}">
              <a16:creationId xmlns:a16="http://schemas.microsoft.com/office/drawing/2014/main" id="{67FBC1B5-2905-43D1-8B6E-D49D2871E7C7}"/>
            </a:ext>
          </a:extLst>
        </xdr:cNvPr>
        <xdr:cNvCxnSpPr/>
      </xdr:nvCxnSpPr>
      <xdr:spPr>
        <a:xfrm>
          <a:off x="22072600" y="1868097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98</xdr:row>
      <xdr:rowOff>76761</xdr:rowOff>
    </xdr:from>
    <xdr:ext cx="469744" cy="259045"/>
    <xdr:sp macro="" textlink="">
      <xdr:nvSpPr>
        <xdr:cNvPr id="827" name="【庁舎】&#10;一人当たり面積最大値テキスト">
          <a:extLst>
            <a:ext uri="{FF2B5EF4-FFF2-40B4-BE49-F238E27FC236}">
              <a16:creationId xmlns:a16="http://schemas.microsoft.com/office/drawing/2014/main" id="{4F08AE4F-D805-4445-81ED-17A798DF8482}"/>
            </a:ext>
          </a:extLst>
        </xdr:cNvPr>
        <xdr:cNvSpPr txBox="1"/>
      </xdr:nvSpPr>
      <xdr:spPr>
        <a:xfrm>
          <a:off x="22199600" y="168788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0.596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99</xdr:row>
      <xdr:rowOff>130084</xdr:rowOff>
    </xdr:from>
    <xdr:to>
      <xdr:col>116</xdr:col>
      <xdr:colOff>152400</xdr:colOff>
      <xdr:row>99</xdr:row>
      <xdr:rowOff>130084</xdr:rowOff>
    </xdr:to>
    <xdr:cxnSp macro="">
      <xdr:nvCxnSpPr>
        <xdr:cNvPr id="828" name="直線コネクタ 827">
          <a:extLst>
            <a:ext uri="{FF2B5EF4-FFF2-40B4-BE49-F238E27FC236}">
              <a16:creationId xmlns:a16="http://schemas.microsoft.com/office/drawing/2014/main" id="{3949E655-A886-423E-908A-340CA20F6705}"/>
            </a:ext>
          </a:extLst>
        </xdr:cNvPr>
        <xdr:cNvCxnSpPr/>
      </xdr:nvCxnSpPr>
      <xdr:spPr>
        <a:xfrm>
          <a:off x="22072600" y="171036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106</xdr:row>
      <xdr:rowOff>92001</xdr:rowOff>
    </xdr:from>
    <xdr:ext cx="469744" cy="259045"/>
    <xdr:sp macro="" textlink="">
      <xdr:nvSpPr>
        <xdr:cNvPr id="829" name="【庁舎】&#10;一人当たり面積平均値テキスト">
          <a:extLst>
            <a:ext uri="{FF2B5EF4-FFF2-40B4-BE49-F238E27FC236}">
              <a16:creationId xmlns:a16="http://schemas.microsoft.com/office/drawing/2014/main" id="{81127D4F-9382-45C0-B2CA-6FA02E74D319}"/>
            </a:ext>
          </a:extLst>
        </xdr:cNvPr>
        <xdr:cNvSpPr txBox="1"/>
      </xdr:nvSpPr>
      <xdr:spPr>
        <a:xfrm>
          <a:off x="22199600" y="1826570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113574</xdr:rowOff>
    </xdr:from>
    <xdr:to>
      <xdr:col>116</xdr:col>
      <xdr:colOff>114300</xdr:colOff>
      <xdr:row>107</xdr:row>
      <xdr:rowOff>43724</xdr:rowOff>
    </xdr:to>
    <xdr:sp macro="" textlink="">
      <xdr:nvSpPr>
        <xdr:cNvPr id="830" name="フローチャート: 判断 829">
          <a:extLst>
            <a:ext uri="{FF2B5EF4-FFF2-40B4-BE49-F238E27FC236}">
              <a16:creationId xmlns:a16="http://schemas.microsoft.com/office/drawing/2014/main" id="{B9D27F09-F168-4F08-8CC0-744DDED3E5C2}"/>
            </a:ext>
          </a:extLst>
        </xdr:cNvPr>
        <xdr:cNvSpPr/>
      </xdr:nvSpPr>
      <xdr:spPr>
        <a:xfrm>
          <a:off x="22110700" y="182872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106</xdr:row>
      <xdr:rowOff>116839</xdr:rowOff>
    </xdr:from>
    <xdr:to>
      <xdr:col>112</xdr:col>
      <xdr:colOff>38100</xdr:colOff>
      <xdr:row>107</xdr:row>
      <xdr:rowOff>46989</xdr:rowOff>
    </xdr:to>
    <xdr:sp macro="" textlink="">
      <xdr:nvSpPr>
        <xdr:cNvPr id="831" name="フローチャート: 判断 830">
          <a:extLst>
            <a:ext uri="{FF2B5EF4-FFF2-40B4-BE49-F238E27FC236}">
              <a16:creationId xmlns:a16="http://schemas.microsoft.com/office/drawing/2014/main" id="{3F459523-5D8E-419E-94CD-4C2ACA8D51AE}"/>
            </a:ext>
          </a:extLst>
        </xdr:cNvPr>
        <xdr:cNvSpPr/>
      </xdr:nvSpPr>
      <xdr:spPr>
        <a:xfrm>
          <a:off x="21272500" y="182905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106</xdr:row>
      <xdr:rowOff>126637</xdr:rowOff>
    </xdr:from>
    <xdr:to>
      <xdr:col>107</xdr:col>
      <xdr:colOff>101600</xdr:colOff>
      <xdr:row>107</xdr:row>
      <xdr:rowOff>56787</xdr:rowOff>
    </xdr:to>
    <xdr:sp macro="" textlink="">
      <xdr:nvSpPr>
        <xdr:cNvPr id="832" name="フローチャート: 判断 831">
          <a:extLst>
            <a:ext uri="{FF2B5EF4-FFF2-40B4-BE49-F238E27FC236}">
              <a16:creationId xmlns:a16="http://schemas.microsoft.com/office/drawing/2014/main" id="{D6934249-2B2D-4ED4-85AD-BECA256AEB19}"/>
            </a:ext>
          </a:extLst>
        </xdr:cNvPr>
        <xdr:cNvSpPr/>
      </xdr:nvSpPr>
      <xdr:spPr>
        <a:xfrm>
          <a:off x="20383500" y="183003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106</xdr:row>
      <xdr:rowOff>120106</xdr:rowOff>
    </xdr:from>
    <xdr:to>
      <xdr:col>102</xdr:col>
      <xdr:colOff>165100</xdr:colOff>
      <xdr:row>107</xdr:row>
      <xdr:rowOff>50256</xdr:rowOff>
    </xdr:to>
    <xdr:sp macro="" textlink="">
      <xdr:nvSpPr>
        <xdr:cNvPr id="833" name="フローチャート: 判断 832">
          <a:extLst>
            <a:ext uri="{FF2B5EF4-FFF2-40B4-BE49-F238E27FC236}">
              <a16:creationId xmlns:a16="http://schemas.microsoft.com/office/drawing/2014/main" id="{F9393853-A73A-4BD4-84C4-9C062B067434}"/>
            </a:ext>
          </a:extLst>
        </xdr:cNvPr>
        <xdr:cNvSpPr/>
      </xdr:nvSpPr>
      <xdr:spPr>
        <a:xfrm>
          <a:off x="19494500" y="182938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106</xdr:row>
      <xdr:rowOff>146231</xdr:rowOff>
    </xdr:from>
    <xdr:to>
      <xdr:col>98</xdr:col>
      <xdr:colOff>38100</xdr:colOff>
      <xdr:row>107</xdr:row>
      <xdr:rowOff>76381</xdr:rowOff>
    </xdr:to>
    <xdr:sp macro="" textlink="">
      <xdr:nvSpPr>
        <xdr:cNvPr id="834" name="フローチャート: 判断 833">
          <a:extLst>
            <a:ext uri="{FF2B5EF4-FFF2-40B4-BE49-F238E27FC236}">
              <a16:creationId xmlns:a16="http://schemas.microsoft.com/office/drawing/2014/main" id="{485C4D01-2DC6-42C7-B85E-FD38497A070B}"/>
            </a:ext>
          </a:extLst>
        </xdr:cNvPr>
        <xdr:cNvSpPr/>
      </xdr:nvSpPr>
      <xdr:spPr>
        <a:xfrm>
          <a:off x="18605500" y="183199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835" name="テキスト ボックス 834">
          <a:extLst>
            <a:ext uri="{FF2B5EF4-FFF2-40B4-BE49-F238E27FC236}">
              <a16:creationId xmlns:a16="http://schemas.microsoft.com/office/drawing/2014/main" id="{6A45D17B-1D5F-4D8D-BB83-16F3BB415A23}"/>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836" name="テキスト ボックス 835">
          <a:extLst>
            <a:ext uri="{FF2B5EF4-FFF2-40B4-BE49-F238E27FC236}">
              <a16:creationId xmlns:a16="http://schemas.microsoft.com/office/drawing/2014/main" id="{C7CD2B61-2877-4789-A38B-8380EC8C1283}"/>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837" name="テキスト ボックス 836">
          <a:extLst>
            <a:ext uri="{FF2B5EF4-FFF2-40B4-BE49-F238E27FC236}">
              <a16:creationId xmlns:a16="http://schemas.microsoft.com/office/drawing/2014/main" id="{D90FA70B-880A-4C8D-B607-E8C171654566}"/>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838" name="テキスト ボックス 837">
          <a:extLst>
            <a:ext uri="{FF2B5EF4-FFF2-40B4-BE49-F238E27FC236}">
              <a16:creationId xmlns:a16="http://schemas.microsoft.com/office/drawing/2014/main" id="{EA12FDBB-96E6-425F-87C0-20A556FD83D8}"/>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839" name="テキスト ボックス 838">
          <a:extLst>
            <a:ext uri="{FF2B5EF4-FFF2-40B4-BE49-F238E27FC236}">
              <a16:creationId xmlns:a16="http://schemas.microsoft.com/office/drawing/2014/main" id="{AE76C1FD-874E-4358-AEFC-8190A3DF28BB}"/>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105</xdr:row>
      <xdr:rowOff>151130</xdr:rowOff>
    </xdr:from>
    <xdr:to>
      <xdr:col>116</xdr:col>
      <xdr:colOff>114300</xdr:colOff>
      <xdr:row>106</xdr:row>
      <xdr:rowOff>81280</xdr:rowOff>
    </xdr:to>
    <xdr:sp macro="" textlink="">
      <xdr:nvSpPr>
        <xdr:cNvPr id="840" name="楕円 839">
          <a:extLst>
            <a:ext uri="{FF2B5EF4-FFF2-40B4-BE49-F238E27FC236}">
              <a16:creationId xmlns:a16="http://schemas.microsoft.com/office/drawing/2014/main" id="{83BFBAFC-45B9-4489-8274-B48CA7B9A1EF}"/>
            </a:ext>
          </a:extLst>
        </xdr:cNvPr>
        <xdr:cNvSpPr/>
      </xdr:nvSpPr>
      <xdr:spPr>
        <a:xfrm>
          <a:off x="22110700" y="18153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105</xdr:row>
      <xdr:rowOff>2557</xdr:rowOff>
    </xdr:from>
    <xdr:ext cx="469744" cy="259045"/>
    <xdr:sp macro="" textlink="">
      <xdr:nvSpPr>
        <xdr:cNvPr id="841" name="【庁舎】&#10;一人当たり面積該当値テキスト">
          <a:extLst>
            <a:ext uri="{FF2B5EF4-FFF2-40B4-BE49-F238E27FC236}">
              <a16:creationId xmlns:a16="http://schemas.microsoft.com/office/drawing/2014/main" id="{FB5B64F9-FE38-4C36-AFCD-CA328E068488}"/>
            </a:ext>
          </a:extLst>
        </xdr:cNvPr>
        <xdr:cNvSpPr txBox="1"/>
      </xdr:nvSpPr>
      <xdr:spPr>
        <a:xfrm>
          <a:off x="22199600" y="180048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105</xdr:row>
      <xdr:rowOff>157662</xdr:rowOff>
    </xdr:from>
    <xdr:to>
      <xdr:col>112</xdr:col>
      <xdr:colOff>38100</xdr:colOff>
      <xdr:row>106</xdr:row>
      <xdr:rowOff>87812</xdr:rowOff>
    </xdr:to>
    <xdr:sp macro="" textlink="">
      <xdr:nvSpPr>
        <xdr:cNvPr id="842" name="楕円 841">
          <a:extLst>
            <a:ext uri="{FF2B5EF4-FFF2-40B4-BE49-F238E27FC236}">
              <a16:creationId xmlns:a16="http://schemas.microsoft.com/office/drawing/2014/main" id="{F5A56AAD-2374-46F7-8BF8-7AF51EFFFB56}"/>
            </a:ext>
          </a:extLst>
        </xdr:cNvPr>
        <xdr:cNvSpPr/>
      </xdr:nvSpPr>
      <xdr:spPr>
        <a:xfrm>
          <a:off x="21272500" y="181599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106</xdr:row>
      <xdr:rowOff>30480</xdr:rowOff>
    </xdr:from>
    <xdr:to>
      <xdr:col>116</xdr:col>
      <xdr:colOff>63500</xdr:colOff>
      <xdr:row>106</xdr:row>
      <xdr:rowOff>37012</xdr:rowOff>
    </xdr:to>
    <xdr:cxnSp macro="">
      <xdr:nvCxnSpPr>
        <xdr:cNvPr id="843" name="直線コネクタ 842">
          <a:extLst>
            <a:ext uri="{FF2B5EF4-FFF2-40B4-BE49-F238E27FC236}">
              <a16:creationId xmlns:a16="http://schemas.microsoft.com/office/drawing/2014/main" id="{3EE97529-B519-4FAC-A1C7-5EA0D96E27EA}"/>
            </a:ext>
          </a:extLst>
        </xdr:cNvPr>
        <xdr:cNvCxnSpPr/>
      </xdr:nvCxnSpPr>
      <xdr:spPr>
        <a:xfrm flipV="1">
          <a:off x="21323300" y="18204180"/>
          <a:ext cx="838200" cy="65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105</xdr:row>
      <xdr:rowOff>164193</xdr:rowOff>
    </xdr:from>
    <xdr:to>
      <xdr:col>107</xdr:col>
      <xdr:colOff>101600</xdr:colOff>
      <xdr:row>106</xdr:row>
      <xdr:rowOff>94343</xdr:rowOff>
    </xdr:to>
    <xdr:sp macro="" textlink="">
      <xdr:nvSpPr>
        <xdr:cNvPr id="844" name="楕円 843">
          <a:extLst>
            <a:ext uri="{FF2B5EF4-FFF2-40B4-BE49-F238E27FC236}">
              <a16:creationId xmlns:a16="http://schemas.microsoft.com/office/drawing/2014/main" id="{08A3905A-9900-4B7A-ABBF-30062EC2064F}"/>
            </a:ext>
          </a:extLst>
        </xdr:cNvPr>
        <xdr:cNvSpPr/>
      </xdr:nvSpPr>
      <xdr:spPr>
        <a:xfrm>
          <a:off x="20383500" y="181664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106</xdr:row>
      <xdr:rowOff>37012</xdr:rowOff>
    </xdr:from>
    <xdr:to>
      <xdr:col>111</xdr:col>
      <xdr:colOff>177800</xdr:colOff>
      <xdr:row>106</xdr:row>
      <xdr:rowOff>43543</xdr:rowOff>
    </xdr:to>
    <xdr:cxnSp macro="">
      <xdr:nvCxnSpPr>
        <xdr:cNvPr id="845" name="直線コネクタ 844">
          <a:extLst>
            <a:ext uri="{FF2B5EF4-FFF2-40B4-BE49-F238E27FC236}">
              <a16:creationId xmlns:a16="http://schemas.microsoft.com/office/drawing/2014/main" id="{24DEE90A-10DC-4B5F-8E12-D2884959B30C}"/>
            </a:ext>
          </a:extLst>
        </xdr:cNvPr>
        <xdr:cNvCxnSpPr/>
      </xdr:nvCxnSpPr>
      <xdr:spPr>
        <a:xfrm flipV="1">
          <a:off x="20434300" y="18210712"/>
          <a:ext cx="889000" cy="65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105</xdr:row>
      <xdr:rowOff>167458</xdr:rowOff>
    </xdr:from>
    <xdr:to>
      <xdr:col>102</xdr:col>
      <xdr:colOff>165100</xdr:colOff>
      <xdr:row>106</xdr:row>
      <xdr:rowOff>97608</xdr:rowOff>
    </xdr:to>
    <xdr:sp macro="" textlink="">
      <xdr:nvSpPr>
        <xdr:cNvPr id="846" name="楕円 845">
          <a:extLst>
            <a:ext uri="{FF2B5EF4-FFF2-40B4-BE49-F238E27FC236}">
              <a16:creationId xmlns:a16="http://schemas.microsoft.com/office/drawing/2014/main" id="{BEFD7C7E-E7CA-40C3-B893-CE986F5ABD31}"/>
            </a:ext>
          </a:extLst>
        </xdr:cNvPr>
        <xdr:cNvSpPr/>
      </xdr:nvSpPr>
      <xdr:spPr>
        <a:xfrm>
          <a:off x="19494500" y="181697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106</xdr:row>
      <xdr:rowOff>43543</xdr:rowOff>
    </xdr:from>
    <xdr:to>
      <xdr:col>107</xdr:col>
      <xdr:colOff>50800</xdr:colOff>
      <xdr:row>106</xdr:row>
      <xdr:rowOff>46808</xdr:rowOff>
    </xdr:to>
    <xdr:cxnSp macro="">
      <xdr:nvCxnSpPr>
        <xdr:cNvPr id="847" name="直線コネクタ 846">
          <a:extLst>
            <a:ext uri="{FF2B5EF4-FFF2-40B4-BE49-F238E27FC236}">
              <a16:creationId xmlns:a16="http://schemas.microsoft.com/office/drawing/2014/main" id="{B7638A12-2523-4D14-A999-2A39198D29C2}"/>
            </a:ext>
          </a:extLst>
        </xdr:cNvPr>
        <xdr:cNvCxnSpPr/>
      </xdr:nvCxnSpPr>
      <xdr:spPr>
        <a:xfrm flipV="1">
          <a:off x="19545300" y="18217243"/>
          <a:ext cx="889000" cy="32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106</xdr:row>
      <xdr:rowOff>2539</xdr:rowOff>
    </xdr:from>
    <xdr:to>
      <xdr:col>98</xdr:col>
      <xdr:colOff>38100</xdr:colOff>
      <xdr:row>106</xdr:row>
      <xdr:rowOff>104139</xdr:rowOff>
    </xdr:to>
    <xdr:sp macro="" textlink="">
      <xdr:nvSpPr>
        <xdr:cNvPr id="848" name="楕円 847">
          <a:extLst>
            <a:ext uri="{FF2B5EF4-FFF2-40B4-BE49-F238E27FC236}">
              <a16:creationId xmlns:a16="http://schemas.microsoft.com/office/drawing/2014/main" id="{3F5A0409-A930-482A-91CB-03EA0F6D8448}"/>
            </a:ext>
          </a:extLst>
        </xdr:cNvPr>
        <xdr:cNvSpPr/>
      </xdr:nvSpPr>
      <xdr:spPr>
        <a:xfrm>
          <a:off x="18605500" y="181762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106</xdr:row>
      <xdr:rowOff>46808</xdr:rowOff>
    </xdr:from>
    <xdr:to>
      <xdr:col>102</xdr:col>
      <xdr:colOff>114300</xdr:colOff>
      <xdr:row>106</xdr:row>
      <xdr:rowOff>53339</xdr:rowOff>
    </xdr:to>
    <xdr:cxnSp macro="">
      <xdr:nvCxnSpPr>
        <xdr:cNvPr id="849" name="直線コネクタ 848">
          <a:extLst>
            <a:ext uri="{FF2B5EF4-FFF2-40B4-BE49-F238E27FC236}">
              <a16:creationId xmlns:a16="http://schemas.microsoft.com/office/drawing/2014/main" id="{C0DF671B-CDB6-4B59-A23A-F6C81F8D1947}"/>
            </a:ext>
          </a:extLst>
        </xdr:cNvPr>
        <xdr:cNvCxnSpPr/>
      </xdr:nvCxnSpPr>
      <xdr:spPr>
        <a:xfrm flipV="1">
          <a:off x="18656300" y="18220508"/>
          <a:ext cx="889000" cy="65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107</xdr:row>
      <xdr:rowOff>38116</xdr:rowOff>
    </xdr:from>
    <xdr:ext cx="469744" cy="259045"/>
    <xdr:sp macro="" textlink="">
      <xdr:nvSpPr>
        <xdr:cNvPr id="850" name="n_1aveValue【庁舎】&#10;一人当たり面積">
          <a:extLst>
            <a:ext uri="{FF2B5EF4-FFF2-40B4-BE49-F238E27FC236}">
              <a16:creationId xmlns:a16="http://schemas.microsoft.com/office/drawing/2014/main" id="{A50DA946-4178-4F93-82E7-E26530482CBC}"/>
            </a:ext>
          </a:extLst>
        </xdr:cNvPr>
        <xdr:cNvSpPr txBox="1"/>
      </xdr:nvSpPr>
      <xdr:spPr>
        <a:xfrm>
          <a:off x="21075727" y="183832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107</xdr:row>
      <xdr:rowOff>47914</xdr:rowOff>
    </xdr:from>
    <xdr:ext cx="469744" cy="259045"/>
    <xdr:sp macro="" textlink="">
      <xdr:nvSpPr>
        <xdr:cNvPr id="851" name="n_2aveValue【庁舎】&#10;一人当たり面積">
          <a:extLst>
            <a:ext uri="{FF2B5EF4-FFF2-40B4-BE49-F238E27FC236}">
              <a16:creationId xmlns:a16="http://schemas.microsoft.com/office/drawing/2014/main" id="{AE6D904E-04F3-464B-B85B-6CF34C10E371}"/>
            </a:ext>
          </a:extLst>
        </xdr:cNvPr>
        <xdr:cNvSpPr txBox="1"/>
      </xdr:nvSpPr>
      <xdr:spPr>
        <a:xfrm>
          <a:off x="20199427" y="183930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107</xdr:row>
      <xdr:rowOff>41383</xdr:rowOff>
    </xdr:from>
    <xdr:ext cx="469744" cy="259045"/>
    <xdr:sp macro="" textlink="">
      <xdr:nvSpPr>
        <xdr:cNvPr id="852" name="n_3aveValue【庁舎】&#10;一人当たり面積">
          <a:extLst>
            <a:ext uri="{FF2B5EF4-FFF2-40B4-BE49-F238E27FC236}">
              <a16:creationId xmlns:a16="http://schemas.microsoft.com/office/drawing/2014/main" id="{64A0B85F-B99E-41D6-AF18-CD6D6F9BEB59}"/>
            </a:ext>
          </a:extLst>
        </xdr:cNvPr>
        <xdr:cNvSpPr txBox="1"/>
      </xdr:nvSpPr>
      <xdr:spPr>
        <a:xfrm>
          <a:off x="19310427" y="183865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107</xdr:row>
      <xdr:rowOff>67508</xdr:rowOff>
    </xdr:from>
    <xdr:ext cx="469744" cy="259045"/>
    <xdr:sp macro="" textlink="">
      <xdr:nvSpPr>
        <xdr:cNvPr id="853" name="n_4aveValue【庁舎】&#10;一人当たり面積">
          <a:extLst>
            <a:ext uri="{FF2B5EF4-FFF2-40B4-BE49-F238E27FC236}">
              <a16:creationId xmlns:a16="http://schemas.microsoft.com/office/drawing/2014/main" id="{980B5D51-94FC-4266-9B47-C1219E904179}"/>
            </a:ext>
          </a:extLst>
        </xdr:cNvPr>
        <xdr:cNvSpPr txBox="1"/>
      </xdr:nvSpPr>
      <xdr:spPr>
        <a:xfrm>
          <a:off x="18421427" y="184126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104</xdr:row>
      <xdr:rowOff>104339</xdr:rowOff>
    </xdr:from>
    <xdr:ext cx="469744" cy="259045"/>
    <xdr:sp macro="" textlink="">
      <xdr:nvSpPr>
        <xdr:cNvPr id="854" name="n_1mainValue【庁舎】&#10;一人当たり面積">
          <a:extLst>
            <a:ext uri="{FF2B5EF4-FFF2-40B4-BE49-F238E27FC236}">
              <a16:creationId xmlns:a16="http://schemas.microsoft.com/office/drawing/2014/main" id="{C853537D-F9B5-461B-8BA0-15123A7149B5}"/>
            </a:ext>
          </a:extLst>
        </xdr:cNvPr>
        <xdr:cNvSpPr txBox="1"/>
      </xdr:nvSpPr>
      <xdr:spPr>
        <a:xfrm>
          <a:off x="21075727" y="179351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104</xdr:row>
      <xdr:rowOff>110870</xdr:rowOff>
    </xdr:from>
    <xdr:ext cx="469744" cy="259045"/>
    <xdr:sp macro="" textlink="">
      <xdr:nvSpPr>
        <xdr:cNvPr id="855" name="n_2mainValue【庁舎】&#10;一人当たり面積">
          <a:extLst>
            <a:ext uri="{FF2B5EF4-FFF2-40B4-BE49-F238E27FC236}">
              <a16:creationId xmlns:a16="http://schemas.microsoft.com/office/drawing/2014/main" id="{46CE894E-E277-47B5-98D8-C94ADAB46CE8}"/>
            </a:ext>
          </a:extLst>
        </xdr:cNvPr>
        <xdr:cNvSpPr txBox="1"/>
      </xdr:nvSpPr>
      <xdr:spPr>
        <a:xfrm>
          <a:off x="20199427" y="179416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104</xdr:row>
      <xdr:rowOff>114135</xdr:rowOff>
    </xdr:from>
    <xdr:ext cx="469744" cy="259045"/>
    <xdr:sp macro="" textlink="">
      <xdr:nvSpPr>
        <xdr:cNvPr id="856" name="n_3mainValue【庁舎】&#10;一人当たり面積">
          <a:extLst>
            <a:ext uri="{FF2B5EF4-FFF2-40B4-BE49-F238E27FC236}">
              <a16:creationId xmlns:a16="http://schemas.microsoft.com/office/drawing/2014/main" id="{0B37DD77-18EB-47B3-B0BA-4DF7A11145DA}"/>
            </a:ext>
          </a:extLst>
        </xdr:cNvPr>
        <xdr:cNvSpPr txBox="1"/>
      </xdr:nvSpPr>
      <xdr:spPr>
        <a:xfrm>
          <a:off x="19310427" y="179449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104</xdr:row>
      <xdr:rowOff>120666</xdr:rowOff>
    </xdr:from>
    <xdr:ext cx="469744" cy="259045"/>
    <xdr:sp macro="" textlink="">
      <xdr:nvSpPr>
        <xdr:cNvPr id="857" name="n_4mainValue【庁舎】&#10;一人当たり面積">
          <a:extLst>
            <a:ext uri="{FF2B5EF4-FFF2-40B4-BE49-F238E27FC236}">
              <a16:creationId xmlns:a16="http://schemas.microsoft.com/office/drawing/2014/main" id="{1E0E3C16-300E-4195-A91E-4C2F4F53CBC9}"/>
            </a:ext>
          </a:extLst>
        </xdr:cNvPr>
        <xdr:cNvSpPr txBox="1"/>
      </xdr:nvSpPr>
      <xdr:spPr>
        <a:xfrm>
          <a:off x="18421427" y="179514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858" name="正方形/長方形 857">
          <a:extLst>
            <a:ext uri="{FF2B5EF4-FFF2-40B4-BE49-F238E27FC236}">
              <a16:creationId xmlns:a16="http://schemas.microsoft.com/office/drawing/2014/main" id="{8185B3E0-41AD-408E-A82A-5D8ACFD8990F}"/>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859" name="正方形/長方形 858">
          <a:extLst>
            <a:ext uri="{FF2B5EF4-FFF2-40B4-BE49-F238E27FC236}">
              <a16:creationId xmlns:a16="http://schemas.microsoft.com/office/drawing/2014/main" id="{C3623FFF-9C4E-464F-B4A3-3B1BF84744BE}"/>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860" name="テキスト ボックス 859">
          <a:extLst>
            <a:ext uri="{FF2B5EF4-FFF2-40B4-BE49-F238E27FC236}">
              <a16:creationId xmlns:a16="http://schemas.microsoft.com/office/drawing/2014/main" id="{87136E43-FF27-426E-9965-28EC82308559}"/>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600">
              <a:latin typeface="ＭＳ Ｐゴシック" panose="020B0600070205080204" pitchFamily="50" charset="-128"/>
              <a:ea typeface="ＭＳ Ｐゴシック" panose="020B0600070205080204" pitchFamily="50" charset="-128"/>
            </a:rPr>
            <a:t>　一般廃棄物処理施設及び体育館・プールを除き、上記施設の有形固定資産減価償却率は、類似団体平均を下回っている。一般廃棄物処理施設については、今後、交付税措置のある地方債を活用した改修を検討していく必要がある。体育館・プールについては、体育館特定天井改修工事等の実施により、前年比</a:t>
          </a:r>
          <a:r>
            <a:rPr kumimoji="1" lang="en-US" altLang="ja-JP" sz="1600">
              <a:latin typeface="ＭＳ Ｐゴシック" panose="020B0600070205080204" pitchFamily="50" charset="-128"/>
              <a:ea typeface="ＭＳ Ｐゴシック" panose="020B0600070205080204" pitchFamily="50" charset="-128"/>
            </a:rPr>
            <a:t>7.2</a:t>
          </a:r>
          <a:r>
            <a:rPr kumimoji="1" lang="ja-JP" altLang="en-US" sz="1600">
              <a:latin typeface="ＭＳ Ｐゴシック" panose="020B0600070205080204" pitchFamily="50" charset="-128"/>
              <a:ea typeface="ＭＳ Ｐゴシック" panose="020B0600070205080204" pitchFamily="50" charset="-128"/>
            </a:rPr>
            <a:t>ポイント低下したものの、依然として類似団体平均を上回っていることから、必要な修繕を適時実施し、施設の長寿命化を図る。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O56"/>
  <sheetViews>
    <sheetView showGridLines="0" tabSelected="1" zoomScale="85" zoomScaleNormal="85" workbookViewId="0"/>
  </sheetViews>
  <sheetFormatPr defaultColWidth="0" defaultRowHeight="11.25" zeroHeight="1" x14ac:dyDescent="0.15"/>
  <cols>
    <col min="1" max="11" width="2.125" style="168" customWidth="1"/>
    <col min="12" max="12" width="2.25" style="168" customWidth="1"/>
    <col min="13" max="17" width="2.375" style="168" customWidth="1"/>
    <col min="18" max="119" width="2.125" style="168" customWidth="1"/>
    <col min="120" max="16384" width="0" style="168" hidden="1"/>
  </cols>
  <sheetData>
    <row r="1" spans="1:119" ht="33" customHeight="1" x14ac:dyDescent="0.15">
      <c r="B1" s="415" t="s">
        <v>76</v>
      </c>
      <c r="C1" s="415"/>
      <c r="D1" s="415"/>
      <c r="E1" s="415"/>
      <c r="F1" s="415"/>
      <c r="G1" s="415"/>
      <c r="H1" s="415"/>
      <c r="I1" s="415"/>
      <c r="J1" s="415"/>
      <c r="K1" s="415"/>
      <c r="L1" s="415"/>
      <c r="M1" s="415"/>
      <c r="N1" s="415"/>
      <c r="O1" s="415"/>
      <c r="P1" s="415"/>
      <c r="Q1" s="415"/>
      <c r="R1" s="415"/>
      <c r="S1" s="415"/>
      <c r="T1" s="415"/>
      <c r="U1" s="415"/>
      <c r="V1" s="415"/>
      <c r="W1" s="415"/>
      <c r="X1" s="415"/>
      <c r="Y1" s="415"/>
      <c r="Z1" s="415"/>
      <c r="AA1" s="415"/>
      <c r="AB1" s="415"/>
      <c r="AC1" s="415"/>
      <c r="AD1" s="415"/>
      <c r="AE1" s="415"/>
      <c r="AF1" s="415"/>
      <c r="AG1" s="415"/>
      <c r="AH1" s="415"/>
      <c r="AI1" s="415"/>
      <c r="AJ1" s="415"/>
      <c r="AK1" s="415"/>
      <c r="AL1" s="415"/>
      <c r="AM1" s="415"/>
      <c r="AN1" s="415"/>
      <c r="AO1" s="415"/>
      <c r="AP1" s="415"/>
      <c r="AQ1" s="415"/>
      <c r="AR1" s="415"/>
      <c r="AS1" s="415"/>
      <c r="AT1" s="415"/>
      <c r="AU1" s="415"/>
      <c r="AV1" s="415"/>
      <c r="AW1" s="415"/>
      <c r="AX1" s="415"/>
      <c r="AY1" s="415"/>
      <c r="AZ1" s="415"/>
      <c r="BA1" s="415"/>
      <c r="BB1" s="415"/>
      <c r="BC1" s="415"/>
      <c r="BD1" s="415"/>
      <c r="BE1" s="415"/>
      <c r="BF1" s="415"/>
      <c r="BG1" s="415"/>
      <c r="BH1" s="415"/>
      <c r="BI1" s="415"/>
      <c r="BJ1" s="415"/>
      <c r="BK1" s="415"/>
      <c r="BL1" s="415"/>
      <c r="BM1" s="415"/>
      <c r="BN1" s="415"/>
      <c r="BO1" s="415"/>
      <c r="BP1" s="415"/>
      <c r="BQ1" s="415"/>
      <c r="BR1" s="415"/>
      <c r="BS1" s="415"/>
      <c r="BT1" s="415"/>
      <c r="BU1" s="415"/>
      <c r="BV1" s="415"/>
      <c r="BW1" s="415"/>
      <c r="BX1" s="415"/>
      <c r="BY1" s="415"/>
      <c r="BZ1" s="415"/>
      <c r="CA1" s="415"/>
      <c r="CB1" s="415"/>
      <c r="CC1" s="415"/>
      <c r="CD1" s="415"/>
      <c r="CE1" s="415"/>
      <c r="CF1" s="415"/>
      <c r="CG1" s="415"/>
      <c r="CH1" s="415"/>
      <c r="CI1" s="415"/>
      <c r="CJ1" s="415"/>
      <c r="CK1" s="415"/>
      <c r="CL1" s="415"/>
      <c r="CM1" s="415"/>
      <c r="CN1" s="415"/>
      <c r="CO1" s="415"/>
      <c r="CP1" s="415"/>
      <c r="CQ1" s="415"/>
      <c r="CR1" s="415"/>
      <c r="CS1" s="415"/>
      <c r="CT1" s="415"/>
      <c r="CU1" s="415"/>
      <c r="CV1" s="415"/>
      <c r="CW1" s="415"/>
      <c r="CX1" s="415"/>
      <c r="CY1" s="415"/>
      <c r="CZ1" s="415"/>
      <c r="DA1" s="415"/>
      <c r="DB1" s="415"/>
      <c r="DC1" s="415"/>
      <c r="DD1" s="415"/>
      <c r="DE1" s="415"/>
      <c r="DF1" s="415"/>
      <c r="DG1" s="415"/>
      <c r="DH1" s="415"/>
      <c r="DI1" s="415"/>
      <c r="DJ1" s="169"/>
      <c r="DK1" s="169"/>
      <c r="DL1" s="169"/>
      <c r="DM1" s="169"/>
      <c r="DN1" s="169"/>
      <c r="DO1" s="169"/>
    </row>
    <row r="2" spans="1:119" ht="24.75" thickBot="1" x14ac:dyDescent="0.2">
      <c r="B2" s="170" t="s">
        <v>77</v>
      </c>
      <c r="C2" s="170"/>
      <c r="D2" s="171"/>
    </row>
    <row r="3" spans="1:119" ht="18.75" customHeight="1" thickBot="1" x14ac:dyDescent="0.2">
      <c r="A3" s="169"/>
      <c r="B3" s="416" t="s">
        <v>78</v>
      </c>
      <c r="C3" s="417"/>
      <c r="D3" s="417"/>
      <c r="E3" s="418"/>
      <c r="F3" s="418"/>
      <c r="G3" s="418"/>
      <c r="H3" s="418"/>
      <c r="I3" s="418"/>
      <c r="J3" s="418"/>
      <c r="K3" s="418"/>
      <c r="L3" s="418" t="s">
        <v>79</v>
      </c>
      <c r="M3" s="418"/>
      <c r="N3" s="418"/>
      <c r="O3" s="418"/>
      <c r="P3" s="418"/>
      <c r="Q3" s="418"/>
      <c r="R3" s="425"/>
      <c r="S3" s="425"/>
      <c r="T3" s="425"/>
      <c r="U3" s="425"/>
      <c r="V3" s="426"/>
      <c r="W3" s="400" t="s">
        <v>80</v>
      </c>
      <c r="X3" s="401"/>
      <c r="Y3" s="401"/>
      <c r="Z3" s="401"/>
      <c r="AA3" s="401"/>
      <c r="AB3" s="417"/>
      <c r="AC3" s="425" t="s">
        <v>81</v>
      </c>
      <c r="AD3" s="401"/>
      <c r="AE3" s="401"/>
      <c r="AF3" s="401"/>
      <c r="AG3" s="401"/>
      <c r="AH3" s="401"/>
      <c r="AI3" s="401"/>
      <c r="AJ3" s="401"/>
      <c r="AK3" s="401"/>
      <c r="AL3" s="402"/>
      <c r="AM3" s="400" t="s">
        <v>82</v>
      </c>
      <c r="AN3" s="401"/>
      <c r="AO3" s="401"/>
      <c r="AP3" s="401"/>
      <c r="AQ3" s="401"/>
      <c r="AR3" s="401"/>
      <c r="AS3" s="401"/>
      <c r="AT3" s="401"/>
      <c r="AU3" s="401"/>
      <c r="AV3" s="401"/>
      <c r="AW3" s="401"/>
      <c r="AX3" s="402"/>
      <c r="AY3" s="437" t="s">
        <v>1</v>
      </c>
      <c r="AZ3" s="438"/>
      <c r="BA3" s="438"/>
      <c r="BB3" s="438"/>
      <c r="BC3" s="438"/>
      <c r="BD3" s="438"/>
      <c r="BE3" s="438"/>
      <c r="BF3" s="438"/>
      <c r="BG3" s="438"/>
      <c r="BH3" s="438"/>
      <c r="BI3" s="438"/>
      <c r="BJ3" s="438"/>
      <c r="BK3" s="438"/>
      <c r="BL3" s="438"/>
      <c r="BM3" s="439"/>
      <c r="BN3" s="400" t="s">
        <v>83</v>
      </c>
      <c r="BO3" s="401"/>
      <c r="BP3" s="401"/>
      <c r="BQ3" s="401"/>
      <c r="BR3" s="401"/>
      <c r="BS3" s="401"/>
      <c r="BT3" s="401"/>
      <c r="BU3" s="402"/>
      <c r="BV3" s="400" t="s">
        <v>84</v>
      </c>
      <c r="BW3" s="401"/>
      <c r="BX3" s="401"/>
      <c r="BY3" s="401"/>
      <c r="BZ3" s="401"/>
      <c r="CA3" s="401"/>
      <c r="CB3" s="401"/>
      <c r="CC3" s="402"/>
      <c r="CD3" s="437" t="s">
        <v>1</v>
      </c>
      <c r="CE3" s="438"/>
      <c r="CF3" s="438"/>
      <c r="CG3" s="438"/>
      <c r="CH3" s="438"/>
      <c r="CI3" s="438"/>
      <c r="CJ3" s="438"/>
      <c r="CK3" s="438"/>
      <c r="CL3" s="438"/>
      <c r="CM3" s="438"/>
      <c r="CN3" s="438"/>
      <c r="CO3" s="438"/>
      <c r="CP3" s="438"/>
      <c r="CQ3" s="438"/>
      <c r="CR3" s="438"/>
      <c r="CS3" s="439"/>
      <c r="CT3" s="400" t="s">
        <v>85</v>
      </c>
      <c r="CU3" s="401"/>
      <c r="CV3" s="401"/>
      <c r="CW3" s="401"/>
      <c r="CX3" s="401"/>
      <c r="CY3" s="401"/>
      <c r="CZ3" s="401"/>
      <c r="DA3" s="402"/>
      <c r="DB3" s="400" t="s">
        <v>86</v>
      </c>
      <c r="DC3" s="401"/>
      <c r="DD3" s="401"/>
      <c r="DE3" s="401"/>
      <c r="DF3" s="401"/>
      <c r="DG3" s="401"/>
      <c r="DH3" s="401"/>
      <c r="DI3" s="402"/>
    </row>
    <row r="4" spans="1:119" ht="18.75" customHeight="1" x14ac:dyDescent="0.15">
      <c r="A4" s="169"/>
      <c r="B4" s="419"/>
      <c r="C4" s="420"/>
      <c r="D4" s="420"/>
      <c r="E4" s="421"/>
      <c r="F4" s="421"/>
      <c r="G4" s="421"/>
      <c r="H4" s="421"/>
      <c r="I4" s="421"/>
      <c r="J4" s="421"/>
      <c r="K4" s="421"/>
      <c r="L4" s="421"/>
      <c r="M4" s="421"/>
      <c r="N4" s="421"/>
      <c r="O4" s="421"/>
      <c r="P4" s="421"/>
      <c r="Q4" s="421"/>
      <c r="R4" s="427"/>
      <c r="S4" s="427"/>
      <c r="T4" s="427"/>
      <c r="U4" s="427"/>
      <c r="V4" s="428"/>
      <c r="W4" s="431"/>
      <c r="X4" s="432"/>
      <c r="Y4" s="432"/>
      <c r="Z4" s="432"/>
      <c r="AA4" s="432"/>
      <c r="AB4" s="420"/>
      <c r="AC4" s="427"/>
      <c r="AD4" s="432"/>
      <c r="AE4" s="432"/>
      <c r="AF4" s="432"/>
      <c r="AG4" s="432"/>
      <c r="AH4" s="432"/>
      <c r="AI4" s="432"/>
      <c r="AJ4" s="432"/>
      <c r="AK4" s="432"/>
      <c r="AL4" s="435"/>
      <c r="AM4" s="433"/>
      <c r="AN4" s="434"/>
      <c r="AO4" s="434"/>
      <c r="AP4" s="434"/>
      <c r="AQ4" s="434"/>
      <c r="AR4" s="434"/>
      <c r="AS4" s="434"/>
      <c r="AT4" s="434"/>
      <c r="AU4" s="434"/>
      <c r="AV4" s="434"/>
      <c r="AW4" s="434"/>
      <c r="AX4" s="436"/>
      <c r="AY4" s="403" t="s">
        <v>87</v>
      </c>
      <c r="AZ4" s="404"/>
      <c r="BA4" s="404"/>
      <c r="BB4" s="404"/>
      <c r="BC4" s="404"/>
      <c r="BD4" s="404"/>
      <c r="BE4" s="404"/>
      <c r="BF4" s="404"/>
      <c r="BG4" s="404"/>
      <c r="BH4" s="404"/>
      <c r="BI4" s="404"/>
      <c r="BJ4" s="404"/>
      <c r="BK4" s="404"/>
      <c r="BL4" s="404"/>
      <c r="BM4" s="405"/>
      <c r="BN4" s="406">
        <v>15095663</v>
      </c>
      <c r="BO4" s="407"/>
      <c r="BP4" s="407"/>
      <c r="BQ4" s="407"/>
      <c r="BR4" s="407"/>
      <c r="BS4" s="407"/>
      <c r="BT4" s="407"/>
      <c r="BU4" s="408"/>
      <c r="BV4" s="406">
        <v>13132121</v>
      </c>
      <c r="BW4" s="407"/>
      <c r="BX4" s="407"/>
      <c r="BY4" s="407"/>
      <c r="BZ4" s="407"/>
      <c r="CA4" s="407"/>
      <c r="CB4" s="407"/>
      <c r="CC4" s="408"/>
      <c r="CD4" s="409" t="s">
        <v>88</v>
      </c>
      <c r="CE4" s="410"/>
      <c r="CF4" s="410"/>
      <c r="CG4" s="410"/>
      <c r="CH4" s="410"/>
      <c r="CI4" s="410"/>
      <c r="CJ4" s="410"/>
      <c r="CK4" s="410"/>
      <c r="CL4" s="410"/>
      <c r="CM4" s="410"/>
      <c r="CN4" s="410"/>
      <c r="CO4" s="410"/>
      <c r="CP4" s="410"/>
      <c r="CQ4" s="410"/>
      <c r="CR4" s="410"/>
      <c r="CS4" s="411"/>
      <c r="CT4" s="412">
        <v>8.4</v>
      </c>
      <c r="CU4" s="413"/>
      <c r="CV4" s="413"/>
      <c r="CW4" s="413"/>
      <c r="CX4" s="413"/>
      <c r="CY4" s="413"/>
      <c r="CZ4" s="413"/>
      <c r="DA4" s="414"/>
      <c r="DB4" s="412">
        <v>9.1999999999999993</v>
      </c>
      <c r="DC4" s="413"/>
      <c r="DD4" s="413"/>
      <c r="DE4" s="413"/>
      <c r="DF4" s="413"/>
      <c r="DG4" s="413"/>
      <c r="DH4" s="413"/>
      <c r="DI4" s="414"/>
    </row>
    <row r="5" spans="1:119" ht="18.75" customHeight="1" x14ac:dyDescent="0.15">
      <c r="A5" s="169"/>
      <c r="B5" s="422"/>
      <c r="C5" s="423"/>
      <c r="D5" s="423"/>
      <c r="E5" s="424"/>
      <c r="F5" s="424"/>
      <c r="G5" s="424"/>
      <c r="H5" s="424"/>
      <c r="I5" s="424"/>
      <c r="J5" s="424"/>
      <c r="K5" s="424"/>
      <c r="L5" s="424"/>
      <c r="M5" s="424"/>
      <c r="N5" s="424"/>
      <c r="O5" s="424"/>
      <c r="P5" s="424"/>
      <c r="Q5" s="424"/>
      <c r="R5" s="429"/>
      <c r="S5" s="429"/>
      <c r="T5" s="429"/>
      <c r="U5" s="429"/>
      <c r="V5" s="430"/>
      <c r="W5" s="433"/>
      <c r="X5" s="434"/>
      <c r="Y5" s="434"/>
      <c r="Z5" s="434"/>
      <c r="AA5" s="434"/>
      <c r="AB5" s="423"/>
      <c r="AC5" s="429"/>
      <c r="AD5" s="434"/>
      <c r="AE5" s="434"/>
      <c r="AF5" s="434"/>
      <c r="AG5" s="434"/>
      <c r="AH5" s="434"/>
      <c r="AI5" s="434"/>
      <c r="AJ5" s="434"/>
      <c r="AK5" s="434"/>
      <c r="AL5" s="436"/>
      <c r="AM5" s="472" t="s">
        <v>89</v>
      </c>
      <c r="AN5" s="473"/>
      <c r="AO5" s="473"/>
      <c r="AP5" s="473"/>
      <c r="AQ5" s="473"/>
      <c r="AR5" s="473"/>
      <c r="AS5" s="473"/>
      <c r="AT5" s="474"/>
      <c r="AU5" s="475" t="s">
        <v>90</v>
      </c>
      <c r="AV5" s="476"/>
      <c r="AW5" s="476"/>
      <c r="AX5" s="476"/>
      <c r="AY5" s="477" t="s">
        <v>91</v>
      </c>
      <c r="AZ5" s="478"/>
      <c r="BA5" s="478"/>
      <c r="BB5" s="478"/>
      <c r="BC5" s="478"/>
      <c r="BD5" s="478"/>
      <c r="BE5" s="478"/>
      <c r="BF5" s="478"/>
      <c r="BG5" s="478"/>
      <c r="BH5" s="478"/>
      <c r="BI5" s="478"/>
      <c r="BJ5" s="478"/>
      <c r="BK5" s="478"/>
      <c r="BL5" s="478"/>
      <c r="BM5" s="479"/>
      <c r="BN5" s="443">
        <v>14497013</v>
      </c>
      <c r="BO5" s="444"/>
      <c r="BP5" s="444"/>
      <c r="BQ5" s="444"/>
      <c r="BR5" s="444"/>
      <c r="BS5" s="444"/>
      <c r="BT5" s="444"/>
      <c r="BU5" s="445"/>
      <c r="BV5" s="443">
        <v>12531774</v>
      </c>
      <c r="BW5" s="444"/>
      <c r="BX5" s="444"/>
      <c r="BY5" s="444"/>
      <c r="BZ5" s="444"/>
      <c r="CA5" s="444"/>
      <c r="CB5" s="444"/>
      <c r="CC5" s="445"/>
      <c r="CD5" s="446" t="s">
        <v>92</v>
      </c>
      <c r="CE5" s="447"/>
      <c r="CF5" s="447"/>
      <c r="CG5" s="447"/>
      <c r="CH5" s="447"/>
      <c r="CI5" s="447"/>
      <c r="CJ5" s="447"/>
      <c r="CK5" s="447"/>
      <c r="CL5" s="447"/>
      <c r="CM5" s="447"/>
      <c r="CN5" s="447"/>
      <c r="CO5" s="447"/>
      <c r="CP5" s="447"/>
      <c r="CQ5" s="447"/>
      <c r="CR5" s="447"/>
      <c r="CS5" s="448"/>
      <c r="CT5" s="440">
        <v>91.4</v>
      </c>
      <c r="CU5" s="441"/>
      <c r="CV5" s="441"/>
      <c r="CW5" s="441"/>
      <c r="CX5" s="441"/>
      <c r="CY5" s="441"/>
      <c r="CZ5" s="441"/>
      <c r="DA5" s="442"/>
      <c r="DB5" s="440">
        <v>88.5</v>
      </c>
      <c r="DC5" s="441"/>
      <c r="DD5" s="441"/>
      <c r="DE5" s="441"/>
      <c r="DF5" s="441"/>
      <c r="DG5" s="441"/>
      <c r="DH5" s="441"/>
      <c r="DI5" s="442"/>
    </row>
    <row r="6" spans="1:119" ht="18.75" customHeight="1" x14ac:dyDescent="0.15">
      <c r="A6" s="169"/>
      <c r="B6" s="449" t="s">
        <v>93</v>
      </c>
      <c r="C6" s="450"/>
      <c r="D6" s="450"/>
      <c r="E6" s="451"/>
      <c r="F6" s="451"/>
      <c r="G6" s="451"/>
      <c r="H6" s="451"/>
      <c r="I6" s="451"/>
      <c r="J6" s="451"/>
      <c r="K6" s="451"/>
      <c r="L6" s="451" t="s">
        <v>94</v>
      </c>
      <c r="M6" s="451"/>
      <c r="N6" s="451"/>
      <c r="O6" s="451"/>
      <c r="P6" s="451"/>
      <c r="Q6" s="451"/>
      <c r="R6" s="455"/>
      <c r="S6" s="455"/>
      <c r="T6" s="455"/>
      <c r="U6" s="455"/>
      <c r="V6" s="456"/>
      <c r="W6" s="459" t="s">
        <v>95</v>
      </c>
      <c r="X6" s="460"/>
      <c r="Y6" s="460"/>
      <c r="Z6" s="460"/>
      <c r="AA6" s="460"/>
      <c r="AB6" s="450"/>
      <c r="AC6" s="463" t="s">
        <v>96</v>
      </c>
      <c r="AD6" s="464"/>
      <c r="AE6" s="464"/>
      <c r="AF6" s="464"/>
      <c r="AG6" s="464"/>
      <c r="AH6" s="464"/>
      <c r="AI6" s="464"/>
      <c r="AJ6" s="464"/>
      <c r="AK6" s="464"/>
      <c r="AL6" s="465"/>
      <c r="AM6" s="472" t="s">
        <v>97</v>
      </c>
      <c r="AN6" s="473"/>
      <c r="AO6" s="473"/>
      <c r="AP6" s="473"/>
      <c r="AQ6" s="473"/>
      <c r="AR6" s="473"/>
      <c r="AS6" s="473"/>
      <c r="AT6" s="474"/>
      <c r="AU6" s="475" t="s">
        <v>90</v>
      </c>
      <c r="AV6" s="476"/>
      <c r="AW6" s="476"/>
      <c r="AX6" s="476"/>
      <c r="AY6" s="477" t="s">
        <v>98</v>
      </c>
      <c r="AZ6" s="478"/>
      <c r="BA6" s="478"/>
      <c r="BB6" s="478"/>
      <c r="BC6" s="478"/>
      <c r="BD6" s="478"/>
      <c r="BE6" s="478"/>
      <c r="BF6" s="478"/>
      <c r="BG6" s="478"/>
      <c r="BH6" s="478"/>
      <c r="BI6" s="478"/>
      <c r="BJ6" s="478"/>
      <c r="BK6" s="478"/>
      <c r="BL6" s="478"/>
      <c r="BM6" s="479"/>
      <c r="BN6" s="443">
        <v>598650</v>
      </c>
      <c r="BO6" s="444"/>
      <c r="BP6" s="444"/>
      <c r="BQ6" s="444"/>
      <c r="BR6" s="444"/>
      <c r="BS6" s="444"/>
      <c r="BT6" s="444"/>
      <c r="BU6" s="445"/>
      <c r="BV6" s="443">
        <v>600347</v>
      </c>
      <c r="BW6" s="444"/>
      <c r="BX6" s="444"/>
      <c r="BY6" s="444"/>
      <c r="BZ6" s="444"/>
      <c r="CA6" s="444"/>
      <c r="CB6" s="444"/>
      <c r="CC6" s="445"/>
      <c r="CD6" s="446" t="s">
        <v>99</v>
      </c>
      <c r="CE6" s="447"/>
      <c r="CF6" s="447"/>
      <c r="CG6" s="447"/>
      <c r="CH6" s="447"/>
      <c r="CI6" s="447"/>
      <c r="CJ6" s="447"/>
      <c r="CK6" s="447"/>
      <c r="CL6" s="447"/>
      <c r="CM6" s="447"/>
      <c r="CN6" s="447"/>
      <c r="CO6" s="447"/>
      <c r="CP6" s="447"/>
      <c r="CQ6" s="447"/>
      <c r="CR6" s="447"/>
      <c r="CS6" s="448"/>
      <c r="CT6" s="480">
        <v>91.8</v>
      </c>
      <c r="CU6" s="481"/>
      <c r="CV6" s="481"/>
      <c r="CW6" s="481"/>
      <c r="CX6" s="481"/>
      <c r="CY6" s="481"/>
      <c r="CZ6" s="481"/>
      <c r="DA6" s="482"/>
      <c r="DB6" s="480">
        <v>89.2</v>
      </c>
      <c r="DC6" s="481"/>
      <c r="DD6" s="481"/>
      <c r="DE6" s="481"/>
      <c r="DF6" s="481"/>
      <c r="DG6" s="481"/>
      <c r="DH6" s="481"/>
      <c r="DI6" s="482"/>
    </row>
    <row r="7" spans="1:119" ht="18.75" customHeight="1" x14ac:dyDescent="0.15">
      <c r="A7" s="169"/>
      <c r="B7" s="419"/>
      <c r="C7" s="420"/>
      <c r="D7" s="420"/>
      <c r="E7" s="421"/>
      <c r="F7" s="421"/>
      <c r="G7" s="421"/>
      <c r="H7" s="421"/>
      <c r="I7" s="421"/>
      <c r="J7" s="421"/>
      <c r="K7" s="421"/>
      <c r="L7" s="421"/>
      <c r="M7" s="421"/>
      <c r="N7" s="421"/>
      <c r="O7" s="421"/>
      <c r="P7" s="421"/>
      <c r="Q7" s="421"/>
      <c r="R7" s="427"/>
      <c r="S7" s="427"/>
      <c r="T7" s="427"/>
      <c r="U7" s="427"/>
      <c r="V7" s="428"/>
      <c r="W7" s="431"/>
      <c r="X7" s="432"/>
      <c r="Y7" s="432"/>
      <c r="Z7" s="432"/>
      <c r="AA7" s="432"/>
      <c r="AB7" s="420"/>
      <c r="AC7" s="466"/>
      <c r="AD7" s="467"/>
      <c r="AE7" s="467"/>
      <c r="AF7" s="467"/>
      <c r="AG7" s="467"/>
      <c r="AH7" s="467"/>
      <c r="AI7" s="467"/>
      <c r="AJ7" s="467"/>
      <c r="AK7" s="467"/>
      <c r="AL7" s="468"/>
      <c r="AM7" s="472" t="s">
        <v>100</v>
      </c>
      <c r="AN7" s="473"/>
      <c r="AO7" s="473"/>
      <c r="AP7" s="473"/>
      <c r="AQ7" s="473"/>
      <c r="AR7" s="473"/>
      <c r="AS7" s="473"/>
      <c r="AT7" s="474"/>
      <c r="AU7" s="475" t="s">
        <v>90</v>
      </c>
      <c r="AV7" s="476"/>
      <c r="AW7" s="476"/>
      <c r="AX7" s="476"/>
      <c r="AY7" s="477" t="s">
        <v>101</v>
      </c>
      <c r="AZ7" s="478"/>
      <c r="BA7" s="478"/>
      <c r="BB7" s="478"/>
      <c r="BC7" s="478"/>
      <c r="BD7" s="478"/>
      <c r="BE7" s="478"/>
      <c r="BF7" s="478"/>
      <c r="BG7" s="478"/>
      <c r="BH7" s="478"/>
      <c r="BI7" s="478"/>
      <c r="BJ7" s="478"/>
      <c r="BK7" s="478"/>
      <c r="BL7" s="478"/>
      <c r="BM7" s="479"/>
      <c r="BN7" s="443">
        <v>45045</v>
      </c>
      <c r="BO7" s="444"/>
      <c r="BP7" s="444"/>
      <c r="BQ7" s="444"/>
      <c r="BR7" s="444"/>
      <c r="BS7" s="444"/>
      <c r="BT7" s="444"/>
      <c r="BU7" s="445"/>
      <c r="BV7" s="443">
        <v>14442</v>
      </c>
      <c r="BW7" s="444"/>
      <c r="BX7" s="444"/>
      <c r="BY7" s="444"/>
      <c r="BZ7" s="444"/>
      <c r="CA7" s="444"/>
      <c r="CB7" s="444"/>
      <c r="CC7" s="445"/>
      <c r="CD7" s="446" t="s">
        <v>102</v>
      </c>
      <c r="CE7" s="447"/>
      <c r="CF7" s="447"/>
      <c r="CG7" s="447"/>
      <c r="CH7" s="447"/>
      <c r="CI7" s="447"/>
      <c r="CJ7" s="447"/>
      <c r="CK7" s="447"/>
      <c r="CL7" s="447"/>
      <c r="CM7" s="447"/>
      <c r="CN7" s="447"/>
      <c r="CO7" s="447"/>
      <c r="CP7" s="447"/>
      <c r="CQ7" s="447"/>
      <c r="CR7" s="447"/>
      <c r="CS7" s="448"/>
      <c r="CT7" s="443">
        <v>6582035</v>
      </c>
      <c r="CU7" s="444"/>
      <c r="CV7" s="444"/>
      <c r="CW7" s="444"/>
      <c r="CX7" s="444"/>
      <c r="CY7" s="444"/>
      <c r="CZ7" s="444"/>
      <c r="DA7" s="445"/>
      <c r="DB7" s="443">
        <v>6368575</v>
      </c>
      <c r="DC7" s="444"/>
      <c r="DD7" s="444"/>
      <c r="DE7" s="444"/>
      <c r="DF7" s="444"/>
      <c r="DG7" s="444"/>
      <c r="DH7" s="444"/>
      <c r="DI7" s="445"/>
    </row>
    <row r="8" spans="1:119" ht="18.75" customHeight="1" thickBot="1" x14ac:dyDescent="0.2">
      <c r="A8" s="169"/>
      <c r="B8" s="452"/>
      <c r="C8" s="453"/>
      <c r="D8" s="453"/>
      <c r="E8" s="454"/>
      <c r="F8" s="454"/>
      <c r="G8" s="454"/>
      <c r="H8" s="454"/>
      <c r="I8" s="454"/>
      <c r="J8" s="454"/>
      <c r="K8" s="454"/>
      <c r="L8" s="454"/>
      <c r="M8" s="454"/>
      <c r="N8" s="454"/>
      <c r="O8" s="454"/>
      <c r="P8" s="454"/>
      <c r="Q8" s="454"/>
      <c r="R8" s="457"/>
      <c r="S8" s="457"/>
      <c r="T8" s="457"/>
      <c r="U8" s="457"/>
      <c r="V8" s="458"/>
      <c r="W8" s="461"/>
      <c r="X8" s="462"/>
      <c r="Y8" s="462"/>
      <c r="Z8" s="462"/>
      <c r="AA8" s="462"/>
      <c r="AB8" s="453"/>
      <c r="AC8" s="469"/>
      <c r="AD8" s="470"/>
      <c r="AE8" s="470"/>
      <c r="AF8" s="470"/>
      <c r="AG8" s="470"/>
      <c r="AH8" s="470"/>
      <c r="AI8" s="470"/>
      <c r="AJ8" s="470"/>
      <c r="AK8" s="470"/>
      <c r="AL8" s="471"/>
      <c r="AM8" s="472" t="s">
        <v>103</v>
      </c>
      <c r="AN8" s="473"/>
      <c r="AO8" s="473"/>
      <c r="AP8" s="473"/>
      <c r="AQ8" s="473"/>
      <c r="AR8" s="473"/>
      <c r="AS8" s="473"/>
      <c r="AT8" s="474"/>
      <c r="AU8" s="475" t="s">
        <v>90</v>
      </c>
      <c r="AV8" s="476"/>
      <c r="AW8" s="476"/>
      <c r="AX8" s="476"/>
      <c r="AY8" s="477" t="s">
        <v>104</v>
      </c>
      <c r="AZ8" s="478"/>
      <c r="BA8" s="478"/>
      <c r="BB8" s="478"/>
      <c r="BC8" s="478"/>
      <c r="BD8" s="478"/>
      <c r="BE8" s="478"/>
      <c r="BF8" s="478"/>
      <c r="BG8" s="478"/>
      <c r="BH8" s="478"/>
      <c r="BI8" s="478"/>
      <c r="BJ8" s="478"/>
      <c r="BK8" s="478"/>
      <c r="BL8" s="478"/>
      <c r="BM8" s="479"/>
      <c r="BN8" s="443">
        <v>553605</v>
      </c>
      <c r="BO8" s="444"/>
      <c r="BP8" s="444"/>
      <c r="BQ8" s="444"/>
      <c r="BR8" s="444"/>
      <c r="BS8" s="444"/>
      <c r="BT8" s="444"/>
      <c r="BU8" s="445"/>
      <c r="BV8" s="443">
        <v>585905</v>
      </c>
      <c r="BW8" s="444"/>
      <c r="BX8" s="444"/>
      <c r="BY8" s="444"/>
      <c r="BZ8" s="444"/>
      <c r="CA8" s="444"/>
      <c r="CB8" s="444"/>
      <c r="CC8" s="445"/>
      <c r="CD8" s="446" t="s">
        <v>105</v>
      </c>
      <c r="CE8" s="447"/>
      <c r="CF8" s="447"/>
      <c r="CG8" s="447"/>
      <c r="CH8" s="447"/>
      <c r="CI8" s="447"/>
      <c r="CJ8" s="447"/>
      <c r="CK8" s="447"/>
      <c r="CL8" s="447"/>
      <c r="CM8" s="447"/>
      <c r="CN8" s="447"/>
      <c r="CO8" s="447"/>
      <c r="CP8" s="447"/>
      <c r="CQ8" s="447"/>
      <c r="CR8" s="447"/>
      <c r="CS8" s="448"/>
      <c r="CT8" s="483">
        <v>0.53</v>
      </c>
      <c r="CU8" s="484"/>
      <c r="CV8" s="484"/>
      <c r="CW8" s="484"/>
      <c r="CX8" s="484"/>
      <c r="CY8" s="484"/>
      <c r="CZ8" s="484"/>
      <c r="DA8" s="485"/>
      <c r="DB8" s="483">
        <v>0.53</v>
      </c>
      <c r="DC8" s="484"/>
      <c r="DD8" s="484"/>
      <c r="DE8" s="484"/>
      <c r="DF8" s="484"/>
      <c r="DG8" s="484"/>
      <c r="DH8" s="484"/>
      <c r="DI8" s="485"/>
    </row>
    <row r="9" spans="1:119" ht="18.75" customHeight="1" thickBot="1" x14ac:dyDescent="0.2">
      <c r="A9" s="169"/>
      <c r="B9" s="437" t="s">
        <v>106</v>
      </c>
      <c r="C9" s="438"/>
      <c r="D9" s="438"/>
      <c r="E9" s="438"/>
      <c r="F9" s="438"/>
      <c r="G9" s="438"/>
      <c r="H9" s="438"/>
      <c r="I9" s="438"/>
      <c r="J9" s="438"/>
      <c r="K9" s="486"/>
      <c r="L9" s="487" t="s">
        <v>107</v>
      </c>
      <c r="M9" s="488"/>
      <c r="N9" s="488"/>
      <c r="O9" s="488"/>
      <c r="P9" s="488"/>
      <c r="Q9" s="489"/>
      <c r="R9" s="490">
        <v>26878</v>
      </c>
      <c r="S9" s="491"/>
      <c r="T9" s="491"/>
      <c r="U9" s="491"/>
      <c r="V9" s="492"/>
      <c r="W9" s="400" t="s">
        <v>108</v>
      </c>
      <c r="X9" s="401"/>
      <c r="Y9" s="401"/>
      <c r="Z9" s="401"/>
      <c r="AA9" s="401"/>
      <c r="AB9" s="401"/>
      <c r="AC9" s="401"/>
      <c r="AD9" s="401"/>
      <c r="AE9" s="401"/>
      <c r="AF9" s="401"/>
      <c r="AG9" s="401"/>
      <c r="AH9" s="401"/>
      <c r="AI9" s="401"/>
      <c r="AJ9" s="401"/>
      <c r="AK9" s="401"/>
      <c r="AL9" s="402"/>
      <c r="AM9" s="472" t="s">
        <v>109</v>
      </c>
      <c r="AN9" s="473"/>
      <c r="AO9" s="473"/>
      <c r="AP9" s="473"/>
      <c r="AQ9" s="473"/>
      <c r="AR9" s="473"/>
      <c r="AS9" s="473"/>
      <c r="AT9" s="474"/>
      <c r="AU9" s="475" t="s">
        <v>90</v>
      </c>
      <c r="AV9" s="476"/>
      <c r="AW9" s="476"/>
      <c r="AX9" s="476"/>
      <c r="AY9" s="477" t="s">
        <v>110</v>
      </c>
      <c r="AZ9" s="478"/>
      <c r="BA9" s="478"/>
      <c r="BB9" s="478"/>
      <c r="BC9" s="478"/>
      <c r="BD9" s="478"/>
      <c r="BE9" s="478"/>
      <c r="BF9" s="478"/>
      <c r="BG9" s="478"/>
      <c r="BH9" s="478"/>
      <c r="BI9" s="478"/>
      <c r="BJ9" s="478"/>
      <c r="BK9" s="478"/>
      <c r="BL9" s="478"/>
      <c r="BM9" s="479"/>
      <c r="BN9" s="443">
        <v>-32300</v>
      </c>
      <c r="BO9" s="444"/>
      <c r="BP9" s="444"/>
      <c r="BQ9" s="444"/>
      <c r="BR9" s="444"/>
      <c r="BS9" s="444"/>
      <c r="BT9" s="444"/>
      <c r="BU9" s="445"/>
      <c r="BV9" s="443">
        <v>78068</v>
      </c>
      <c r="BW9" s="444"/>
      <c r="BX9" s="444"/>
      <c r="BY9" s="444"/>
      <c r="BZ9" s="444"/>
      <c r="CA9" s="444"/>
      <c r="CB9" s="444"/>
      <c r="CC9" s="445"/>
      <c r="CD9" s="446" t="s">
        <v>111</v>
      </c>
      <c r="CE9" s="447"/>
      <c r="CF9" s="447"/>
      <c r="CG9" s="447"/>
      <c r="CH9" s="447"/>
      <c r="CI9" s="447"/>
      <c r="CJ9" s="447"/>
      <c r="CK9" s="447"/>
      <c r="CL9" s="447"/>
      <c r="CM9" s="447"/>
      <c r="CN9" s="447"/>
      <c r="CO9" s="447"/>
      <c r="CP9" s="447"/>
      <c r="CQ9" s="447"/>
      <c r="CR9" s="447"/>
      <c r="CS9" s="448"/>
      <c r="CT9" s="440">
        <v>8.4</v>
      </c>
      <c r="CU9" s="441"/>
      <c r="CV9" s="441"/>
      <c r="CW9" s="441"/>
      <c r="CX9" s="441"/>
      <c r="CY9" s="441"/>
      <c r="CZ9" s="441"/>
      <c r="DA9" s="442"/>
      <c r="DB9" s="440">
        <v>8.9</v>
      </c>
      <c r="DC9" s="441"/>
      <c r="DD9" s="441"/>
      <c r="DE9" s="441"/>
      <c r="DF9" s="441"/>
      <c r="DG9" s="441"/>
      <c r="DH9" s="441"/>
      <c r="DI9" s="442"/>
    </row>
    <row r="10" spans="1:119" ht="18.75" customHeight="1" thickBot="1" x14ac:dyDescent="0.2">
      <c r="A10" s="169"/>
      <c r="B10" s="437"/>
      <c r="C10" s="438"/>
      <c r="D10" s="438"/>
      <c r="E10" s="438"/>
      <c r="F10" s="438"/>
      <c r="G10" s="438"/>
      <c r="H10" s="438"/>
      <c r="I10" s="438"/>
      <c r="J10" s="438"/>
      <c r="K10" s="486"/>
      <c r="L10" s="493" t="s">
        <v>112</v>
      </c>
      <c r="M10" s="473"/>
      <c r="N10" s="473"/>
      <c r="O10" s="473"/>
      <c r="P10" s="473"/>
      <c r="Q10" s="474"/>
      <c r="R10" s="494">
        <v>27684</v>
      </c>
      <c r="S10" s="495"/>
      <c r="T10" s="495"/>
      <c r="U10" s="495"/>
      <c r="V10" s="496"/>
      <c r="W10" s="431"/>
      <c r="X10" s="432"/>
      <c r="Y10" s="432"/>
      <c r="Z10" s="432"/>
      <c r="AA10" s="432"/>
      <c r="AB10" s="432"/>
      <c r="AC10" s="432"/>
      <c r="AD10" s="432"/>
      <c r="AE10" s="432"/>
      <c r="AF10" s="432"/>
      <c r="AG10" s="432"/>
      <c r="AH10" s="432"/>
      <c r="AI10" s="432"/>
      <c r="AJ10" s="432"/>
      <c r="AK10" s="432"/>
      <c r="AL10" s="435"/>
      <c r="AM10" s="472" t="s">
        <v>113</v>
      </c>
      <c r="AN10" s="473"/>
      <c r="AO10" s="473"/>
      <c r="AP10" s="473"/>
      <c r="AQ10" s="473"/>
      <c r="AR10" s="473"/>
      <c r="AS10" s="473"/>
      <c r="AT10" s="474"/>
      <c r="AU10" s="475" t="s">
        <v>90</v>
      </c>
      <c r="AV10" s="476"/>
      <c r="AW10" s="476"/>
      <c r="AX10" s="476"/>
      <c r="AY10" s="477" t="s">
        <v>114</v>
      </c>
      <c r="AZ10" s="478"/>
      <c r="BA10" s="478"/>
      <c r="BB10" s="478"/>
      <c r="BC10" s="478"/>
      <c r="BD10" s="478"/>
      <c r="BE10" s="478"/>
      <c r="BF10" s="478"/>
      <c r="BG10" s="478"/>
      <c r="BH10" s="478"/>
      <c r="BI10" s="478"/>
      <c r="BJ10" s="478"/>
      <c r="BK10" s="478"/>
      <c r="BL10" s="478"/>
      <c r="BM10" s="479"/>
      <c r="BN10" s="443">
        <v>1083349</v>
      </c>
      <c r="BO10" s="444"/>
      <c r="BP10" s="444"/>
      <c r="BQ10" s="444"/>
      <c r="BR10" s="444"/>
      <c r="BS10" s="444"/>
      <c r="BT10" s="444"/>
      <c r="BU10" s="445"/>
      <c r="BV10" s="443">
        <v>1385419</v>
      </c>
      <c r="BW10" s="444"/>
      <c r="BX10" s="444"/>
      <c r="BY10" s="444"/>
      <c r="BZ10" s="444"/>
      <c r="CA10" s="444"/>
      <c r="CB10" s="444"/>
      <c r="CC10" s="445"/>
      <c r="CD10" s="172" t="s">
        <v>115</v>
      </c>
      <c r="CE10" s="173"/>
      <c r="CF10" s="173"/>
      <c r="CG10" s="173"/>
      <c r="CH10" s="173"/>
      <c r="CI10" s="173"/>
      <c r="CJ10" s="173"/>
      <c r="CK10" s="173"/>
      <c r="CL10" s="173"/>
      <c r="CM10" s="173"/>
      <c r="CN10" s="173"/>
      <c r="CO10" s="173"/>
      <c r="CP10" s="173"/>
      <c r="CQ10" s="173"/>
      <c r="CR10" s="173"/>
      <c r="CS10" s="174"/>
      <c r="CT10" s="175"/>
      <c r="CU10" s="176"/>
      <c r="CV10" s="176"/>
      <c r="CW10" s="176"/>
      <c r="CX10" s="176"/>
      <c r="CY10" s="176"/>
      <c r="CZ10" s="176"/>
      <c r="DA10" s="177"/>
      <c r="DB10" s="175"/>
      <c r="DC10" s="176"/>
      <c r="DD10" s="176"/>
      <c r="DE10" s="176"/>
      <c r="DF10" s="176"/>
      <c r="DG10" s="176"/>
      <c r="DH10" s="176"/>
      <c r="DI10" s="177"/>
    </row>
    <row r="11" spans="1:119" ht="18.75" customHeight="1" thickBot="1" x14ac:dyDescent="0.2">
      <c r="A11" s="169"/>
      <c r="B11" s="437"/>
      <c r="C11" s="438"/>
      <c r="D11" s="438"/>
      <c r="E11" s="438"/>
      <c r="F11" s="438"/>
      <c r="G11" s="438"/>
      <c r="H11" s="438"/>
      <c r="I11" s="438"/>
      <c r="J11" s="438"/>
      <c r="K11" s="486"/>
      <c r="L11" s="497" t="s">
        <v>116</v>
      </c>
      <c r="M11" s="498"/>
      <c r="N11" s="498"/>
      <c r="O11" s="498"/>
      <c r="P11" s="498"/>
      <c r="Q11" s="499"/>
      <c r="R11" s="500" t="s">
        <v>117</v>
      </c>
      <c r="S11" s="501"/>
      <c r="T11" s="501"/>
      <c r="U11" s="501"/>
      <c r="V11" s="502"/>
      <c r="W11" s="431"/>
      <c r="X11" s="432"/>
      <c r="Y11" s="432"/>
      <c r="Z11" s="432"/>
      <c r="AA11" s="432"/>
      <c r="AB11" s="432"/>
      <c r="AC11" s="432"/>
      <c r="AD11" s="432"/>
      <c r="AE11" s="432"/>
      <c r="AF11" s="432"/>
      <c r="AG11" s="432"/>
      <c r="AH11" s="432"/>
      <c r="AI11" s="432"/>
      <c r="AJ11" s="432"/>
      <c r="AK11" s="432"/>
      <c r="AL11" s="435"/>
      <c r="AM11" s="472" t="s">
        <v>118</v>
      </c>
      <c r="AN11" s="473"/>
      <c r="AO11" s="473"/>
      <c r="AP11" s="473"/>
      <c r="AQ11" s="473"/>
      <c r="AR11" s="473"/>
      <c r="AS11" s="473"/>
      <c r="AT11" s="474"/>
      <c r="AU11" s="475" t="s">
        <v>90</v>
      </c>
      <c r="AV11" s="476"/>
      <c r="AW11" s="476"/>
      <c r="AX11" s="476"/>
      <c r="AY11" s="477" t="s">
        <v>119</v>
      </c>
      <c r="AZ11" s="478"/>
      <c r="BA11" s="478"/>
      <c r="BB11" s="478"/>
      <c r="BC11" s="478"/>
      <c r="BD11" s="478"/>
      <c r="BE11" s="478"/>
      <c r="BF11" s="478"/>
      <c r="BG11" s="478"/>
      <c r="BH11" s="478"/>
      <c r="BI11" s="478"/>
      <c r="BJ11" s="478"/>
      <c r="BK11" s="478"/>
      <c r="BL11" s="478"/>
      <c r="BM11" s="479"/>
      <c r="BN11" s="443">
        <v>0</v>
      </c>
      <c r="BO11" s="444"/>
      <c r="BP11" s="444"/>
      <c r="BQ11" s="444"/>
      <c r="BR11" s="444"/>
      <c r="BS11" s="444"/>
      <c r="BT11" s="444"/>
      <c r="BU11" s="445"/>
      <c r="BV11" s="443">
        <v>0</v>
      </c>
      <c r="BW11" s="444"/>
      <c r="BX11" s="444"/>
      <c r="BY11" s="444"/>
      <c r="BZ11" s="444"/>
      <c r="CA11" s="444"/>
      <c r="CB11" s="444"/>
      <c r="CC11" s="445"/>
      <c r="CD11" s="446" t="s">
        <v>120</v>
      </c>
      <c r="CE11" s="447"/>
      <c r="CF11" s="447"/>
      <c r="CG11" s="447"/>
      <c r="CH11" s="447"/>
      <c r="CI11" s="447"/>
      <c r="CJ11" s="447"/>
      <c r="CK11" s="447"/>
      <c r="CL11" s="447"/>
      <c r="CM11" s="447"/>
      <c r="CN11" s="447"/>
      <c r="CO11" s="447"/>
      <c r="CP11" s="447"/>
      <c r="CQ11" s="447"/>
      <c r="CR11" s="447"/>
      <c r="CS11" s="448"/>
      <c r="CT11" s="483" t="s">
        <v>121</v>
      </c>
      <c r="CU11" s="484"/>
      <c r="CV11" s="484"/>
      <c r="CW11" s="484"/>
      <c r="CX11" s="484"/>
      <c r="CY11" s="484"/>
      <c r="CZ11" s="484"/>
      <c r="DA11" s="485"/>
      <c r="DB11" s="483" t="s">
        <v>121</v>
      </c>
      <c r="DC11" s="484"/>
      <c r="DD11" s="484"/>
      <c r="DE11" s="484"/>
      <c r="DF11" s="484"/>
      <c r="DG11" s="484"/>
      <c r="DH11" s="484"/>
      <c r="DI11" s="485"/>
    </row>
    <row r="12" spans="1:119" ht="18.75" customHeight="1" x14ac:dyDescent="0.15">
      <c r="A12" s="169"/>
      <c r="B12" s="503" t="s">
        <v>122</v>
      </c>
      <c r="C12" s="504"/>
      <c r="D12" s="504"/>
      <c r="E12" s="504"/>
      <c r="F12" s="504"/>
      <c r="G12" s="504"/>
      <c r="H12" s="504"/>
      <c r="I12" s="504"/>
      <c r="J12" s="504"/>
      <c r="K12" s="505"/>
      <c r="L12" s="512" t="s">
        <v>123</v>
      </c>
      <c r="M12" s="513"/>
      <c r="N12" s="513"/>
      <c r="O12" s="513"/>
      <c r="P12" s="513"/>
      <c r="Q12" s="514"/>
      <c r="R12" s="515">
        <v>26877</v>
      </c>
      <c r="S12" s="516"/>
      <c r="T12" s="516"/>
      <c r="U12" s="516"/>
      <c r="V12" s="517"/>
      <c r="W12" s="518" t="s">
        <v>1</v>
      </c>
      <c r="X12" s="476"/>
      <c r="Y12" s="476"/>
      <c r="Z12" s="476"/>
      <c r="AA12" s="476"/>
      <c r="AB12" s="519"/>
      <c r="AC12" s="520" t="s">
        <v>124</v>
      </c>
      <c r="AD12" s="521"/>
      <c r="AE12" s="521"/>
      <c r="AF12" s="521"/>
      <c r="AG12" s="522"/>
      <c r="AH12" s="520" t="s">
        <v>125</v>
      </c>
      <c r="AI12" s="521"/>
      <c r="AJ12" s="521"/>
      <c r="AK12" s="521"/>
      <c r="AL12" s="523"/>
      <c r="AM12" s="472" t="s">
        <v>126</v>
      </c>
      <c r="AN12" s="473"/>
      <c r="AO12" s="473"/>
      <c r="AP12" s="473"/>
      <c r="AQ12" s="473"/>
      <c r="AR12" s="473"/>
      <c r="AS12" s="473"/>
      <c r="AT12" s="474"/>
      <c r="AU12" s="475" t="s">
        <v>90</v>
      </c>
      <c r="AV12" s="476"/>
      <c r="AW12" s="476"/>
      <c r="AX12" s="476"/>
      <c r="AY12" s="477" t="s">
        <v>127</v>
      </c>
      <c r="AZ12" s="478"/>
      <c r="BA12" s="478"/>
      <c r="BB12" s="478"/>
      <c r="BC12" s="478"/>
      <c r="BD12" s="478"/>
      <c r="BE12" s="478"/>
      <c r="BF12" s="478"/>
      <c r="BG12" s="478"/>
      <c r="BH12" s="478"/>
      <c r="BI12" s="478"/>
      <c r="BJ12" s="478"/>
      <c r="BK12" s="478"/>
      <c r="BL12" s="478"/>
      <c r="BM12" s="479"/>
      <c r="BN12" s="443">
        <v>1468136</v>
      </c>
      <c r="BO12" s="444"/>
      <c r="BP12" s="444"/>
      <c r="BQ12" s="444"/>
      <c r="BR12" s="444"/>
      <c r="BS12" s="444"/>
      <c r="BT12" s="444"/>
      <c r="BU12" s="445"/>
      <c r="BV12" s="443">
        <v>1602299</v>
      </c>
      <c r="BW12" s="444"/>
      <c r="BX12" s="444"/>
      <c r="BY12" s="444"/>
      <c r="BZ12" s="444"/>
      <c r="CA12" s="444"/>
      <c r="CB12" s="444"/>
      <c r="CC12" s="445"/>
      <c r="CD12" s="446" t="s">
        <v>128</v>
      </c>
      <c r="CE12" s="447"/>
      <c r="CF12" s="447"/>
      <c r="CG12" s="447"/>
      <c r="CH12" s="447"/>
      <c r="CI12" s="447"/>
      <c r="CJ12" s="447"/>
      <c r="CK12" s="447"/>
      <c r="CL12" s="447"/>
      <c r="CM12" s="447"/>
      <c r="CN12" s="447"/>
      <c r="CO12" s="447"/>
      <c r="CP12" s="447"/>
      <c r="CQ12" s="447"/>
      <c r="CR12" s="447"/>
      <c r="CS12" s="448"/>
      <c r="CT12" s="483" t="s">
        <v>121</v>
      </c>
      <c r="CU12" s="484"/>
      <c r="CV12" s="484"/>
      <c r="CW12" s="484"/>
      <c r="CX12" s="484"/>
      <c r="CY12" s="484"/>
      <c r="CZ12" s="484"/>
      <c r="DA12" s="485"/>
      <c r="DB12" s="483" t="s">
        <v>121</v>
      </c>
      <c r="DC12" s="484"/>
      <c r="DD12" s="484"/>
      <c r="DE12" s="484"/>
      <c r="DF12" s="484"/>
      <c r="DG12" s="484"/>
      <c r="DH12" s="484"/>
      <c r="DI12" s="485"/>
    </row>
    <row r="13" spans="1:119" ht="18.75" customHeight="1" x14ac:dyDescent="0.15">
      <c r="A13" s="169"/>
      <c r="B13" s="506"/>
      <c r="C13" s="507"/>
      <c r="D13" s="507"/>
      <c r="E13" s="507"/>
      <c r="F13" s="507"/>
      <c r="G13" s="507"/>
      <c r="H13" s="507"/>
      <c r="I13" s="507"/>
      <c r="J13" s="507"/>
      <c r="K13" s="508"/>
      <c r="L13" s="178"/>
      <c r="M13" s="534" t="s">
        <v>129</v>
      </c>
      <c r="N13" s="535"/>
      <c r="O13" s="535"/>
      <c r="P13" s="535"/>
      <c r="Q13" s="536"/>
      <c r="R13" s="527">
        <v>26556</v>
      </c>
      <c r="S13" s="528"/>
      <c r="T13" s="528"/>
      <c r="U13" s="528"/>
      <c r="V13" s="529"/>
      <c r="W13" s="459" t="s">
        <v>130</v>
      </c>
      <c r="X13" s="460"/>
      <c r="Y13" s="460"/>
      <c r="Z13" s="460"/>
      <c r="AA13" s="460"/>
      <c r="AB13" s="450"/>
      <c r="AC13" s="494">
        <v>824</v>
      </c>
      <c r="AD13" s="495"/>
      <c r="AE13" s="495"/>
      <c r="AF13" s="495"/>
      <c r="AG13" s="537"/>
      <c r="AH13" s="494">
        <v>856</v>
      </c>
      <c r="AI13" s="495"/>
      <c r="AJ13" s="495"/>
      <c r="AK13" s="495"/>
      <c r="AL13" s="496"/>
      <c r="AM13" s="472" t="s">
        <v>131</v>
      </c>
      <c r="AN13" s="473"/>
      <c r="AO13" s="473"/>
      <c r="AP13" s="473"/>
      <c r="AQ13" s="473"/>
      <c r="AR13" s="473"/>
      <c r="AS13" s="473"/>
      <c r="AT13" s="474"/>
      <c r="AU13" s="475" t="s">
        <v>132</v>
      </c>
      <c r="AV13" s="476"/>
      <c r="AW13" s="476"/>
      <c r="AX13" s="476"/>
      <c r="AY13" s="477" t="s">
        <v>133</v>
      </c>
      <c r="AZ13" s="478"/>
      <c r="BA13" s="478"/>
      <c r="BB13" s="478"/>
      <c r="BC13" s="478"/>
      <c r="BD13" s="478"/>
      <c r="BE13" s="478"/>
      <c r="BF13" s="478"/>
      <c r="BG13" s="478"/>
      <c r="BH13" s="478"/>
      <c r="BI13" s="478"/>
      <c r="BJ13" s="478"/>
      <c r="BK13" s="478"/>
      <c r="BL13" s="478"/>
      <c r="BM13" s="479"/>
      <c r="BN13" s="443">
        <v>-417087</v>
      </c>
      <c r="BO13" s="444"/>
      <c r="BP13" s="444"/>
      <c r="BQ13" s="444"/>
      <c r="BR13" s="444"/>
      <c r="BS13" s="444"/>
      <c r="BT13" s="444"/>
      <c r="BU13" s="445"/>
      <c r="BV13" s="443">
        <v>-138812</v>
      </c>
      <c r="BW13" s="444"/>
      <c r="BX13" s="444"/>
      <c r="BY13" s="444"/>
      <c r="BZ13" s="444"/>
      <c r="CA13" s="444"/>
      <c r="CB13" s="444"/>
      <c r="CC13" s="445"/>
      <c r="CD13" s="446" t="s">
        <v>134</v>
      </c>
      <c r="CE13" s="447"/>
      <c r="CF13" s="447"/>
      <c r="CG13" s="447"/>
      <c r="CH13" s="447"/>
      <c r="CI13" s="447"/>
      <c r="CJ13" s="447"/>
      <c r="CK13" s="447"/>
      <c r="CL13" s="447"/>
      <c r="CM13" s="447"/>
      <c r="CN13" s="447"/>
      <c r="CO13" s="447"/>
      <c r="CP13" s="447"/>
      <c r="CQ13" s="447"/>
      <c r="CR13" s="447"/>
      <c r="CS13" s="448"/>
      <c r="CT13" s="440">
        <v>7.2</v>
      </c>
      <c r="CU13" s="441"/>
      <c r="CV13" s="441"/>
      <c r="CW13" s="441"/>
      <c r="CX13" s="441"/>
      <c r="CY13" s="441"/>
      <c r="CZ13" s="441"/>
      <c r="DA13" s="442"/>
      <c r="DB13" s="440">
        <v>6.4</v>
      </c>
      <c r="DC13" s="441"/>
      <c r="DD13" s="441"/>
      <c r="DE13" s="441"/>
      <c r="DF13" s="441"/>
      <c r="DG13" s="441"/>
      <c r="DH13" s="441"/>
      <c r="DI13" s="442"/>
    </row>
    <row r="14" spans="1:119" ht="18.75" customHeight="1" thickBot="1" x14ac:dyDescent="0.2">
      <c r="A14" s="169"/>
      <c r="B14" s="506"/>
      <c r="C14" s="507"/>
      <c r="D14" s="507"/>
      <c r="E14" s="507"/>
      <c r="F14" s="507"/>
      <c r="G14" s="507"/>
      <c r="H14" s="507"/>
      <c r="I14" s="507"/>
      <c r="J14" s="507"/>
      <c r="K14" s="508"/>
      <c r="L14" s="524" t="s">
        <v>135</v>
      </c>
      <c r="M14" s="525"/>
      <c r="N14" s="525"/>
      <c r="O14" s="525"/>
      <c r="P14" s="525"/>
      <c r="Q14" s="526"/>
      <c r="R14" s="527">
        <v>27096</v>
      </c>
      <c r="S14" s="528"/>
      <c r="T14" s="528"/>
      <c r="U14" s="528"/>
      <c r="V14" s="529"/>
      <c r="W14" s="433"/>
      <c r="X14" s="434"/>
      <c r="Y14" s="434"/>
      <c r="Z14" s="434"/>
      <c r="AA14" s="434"/>
      <c r="AB14" s="423"/>
      <c r="AC14" s="530">
        <v>6.6</v>
      </c>
      <c r="AD14" s="531"/>
      <c r="AE14" s="531"/>
      <c r="AF14" s="531"/>
      <c r="AG14" s="532"/>
      <c r="AH14" s="530">
        <v>6.7</v>
      </c>
      <c r="AI14" s="531"/>
      <c r="AJ14" s="531"/>
      <c r="AK14" s="531"/>
      <c r="AL14" s="533"/>
      <c r="AM14" s="472"/>
      <c r="AN14" s="473"/>
      <c r="AO14" s="473"/>
      <c r="AP14" s="473"/>
      <c r="AQ14" s="473"/>
      <c r="AR14" s="473"/>
      <c r="AS14" s="473"/>
      <c r="AT14" s="474"/>
      <c r="AU14" s="475"/>
      <c r="AV14" s="476"/>
      <c r="AW14" s="476"/>
      <c r="AX14" s="476"/>
      <c r="AY14" s="477"/>
      <c r="AZ14" s="478"/>
      <c r="BA14" s="478"/>
      <c r="BB14" s="478"/>
      <c r="BC14" s="478"/>
      <c r="BD14" s="478"/>
      <c r="BE14" s="478"/>
      <c r="BF14" s="478"/>
      <c r="BG14" s="478"/>
      <c r="BH14" s="478"/>
      <c r="BI14" s="478"/>
      <c r="BJ14" s="478"/>
      <c r="BK14" s="478"/>
      <c r="BL14" s="478"/>
      <c r="BM14" s="479"/>
      <c r="BN14" s="443"/>
      <c r="BO14" s="444"/>
      <c r="BP14" s="444"/>
      <c r="BQ14" s="444"/>
      <c r="BR14" s="444"/>
      <c r="BS14" s="444"/>
      <c r="BT14" s="444"/>
      <c r="BU14" s="445"/>
      <c r="BV14" s="443"/>
      <c r="BW14" s="444"/>
      <c r="BX14" s="444"/>
      <c r="BY14" s="444"/>
      <c r="BZ14" s="444"/>
      <c r="CA14" s="444"/>
      <c r="CB14" s="444"/>
      <c r="CC14" s="445"/>
      <c r="CD14" s="538" t="s">
        <v>136</v>
      </c>
      <c r="CE14" s="539"/>
      <c r="CF14" s="539"/>
      <c r="CG14" s="539"/>
      <c r="CH14" s="539"/>
      <c r="CI14" s="539"/>
      <c r="CJ14" s="539"/>
      <c r="CK14" s="539"/>
      <c r="CL14" s="539"/>
      <c r="CM14" s="539"/>
      <c r="CN14" s="539"/>
      <c r="CO14" s="539"/>
      <c r="CP14" s="539"/>
      <c r="CQ14" s="539"/>
      <c r="CR14" s="539"/>
      <c r="CS14" s="540"/>
      <c r="CT14" s="541">
        <v>11.7</v>
      </c>
      <c r="CU14" s="542"/>
      <c r="CV14" s="542"/>
      <c r="CW14" s="542"/>
      <c r="CX14" s="542"/>
      <c r="CY14" s="542"/>
      <c r="CZ14" s="542"/>
      <c r="DA14" s="543"/>
      <c r="DB14" s="541" t="s">
        <v>121</v>
      </c>
      <c r="DC14" s="542"/>
      <c r="DD14" s="542"/>
      <c r="DE14" s="542"/>
      <c r="DF14" s="542"/>
      <c r="DG14" s="542"/>
      <c r="DH14" s="542"/>
      <c r="DI14" s="543"/>
    </row>
    <row r="15" spans="1:119" ht="18.75" customHeight="1" x14ac:dyDescent="0.15">
      <c r="A15" s="169"/>
      <c r="B15" s="506"/>
      <c r="C15" s="507"/>
      <c r="D15" s="507"/>
      <c r="E15" s="507"/>
      <c r="F15" s="507"/>
      <c r="G15" s="507"/>
      <c r="H15" s="507"/>
      <c r="I15" s="507"/>
      <c r="J15" s="507"/>
      <c r="K15" s="508"/>
      <c r="L15" s="178"/>
      <c r="M15" s="534" t="s">
        <v>129</v>
      </c>
      <c r="N15" s="535"/>
      <c r="O15" s="535"/>
      <c r="P15" s="535"/>
      <c r="Q15" s="536"/>
      <c r="R15" s="527">
        <v>26820</v>
      </c>
      <c r="S15" s="528"/>
      <c r="T15" s="528"/>
      <c r="U15" s="528"/>
      <c r="V15" s="529"/>
      <c r="W15" s="459" t="s">
        <v>137</v>
      </c>
      <c r="X15" s="460"/>
      <c r="Y15" s="460"/>
      <c r="Z15" s="460"/>
      <c r="AA15" s="460"/>
      <c r="AB15" s="450"/>
      <c r="AC15" s="494">
        <v>2899</v>
      </c>
      <c r="AD15" s="495"/>
      <c r="AE15" s="495"/>
      <c r="AF15" s="495"/>
      <c r="AG15" s="537"/>
      <c r="AH15" s="494">
        <v>3145</v>
      </c>
      <c r="AI15" s="495"/>
      <c r="AJ15" s="495"/>
      <c r="AK15" s="495"/>
      <c r="AL15" s="496"/>
      <c r="AM15" s="472"/>
      <c r="AN15" s="473"/>
      <c r="AO15" s="473"/>
      <c r="AP15" s="473"/>
      <c r="AQ15" s="473"/>
      <c r="AR15" s="473"/>
      <c r="AS15" s="473"/>
      <c r="AT15" s="474"/>
      <c r="AU15" s="475"/>
      <c r="AV15" s="476"/>
      <c r="AW15" s="476"/>
      <c r="AX15" s="476"/>
      <c r="AY15" s="403" t="s">
        <v>138</v>
      </c>
      <c r="AZ15" s="404"/>
      <c r="BA15" s="404"/>
      <c r="BB15" s="404"/>
      <c r="BC15" s="404"/>
      <c r="BD15" s="404"/>
      <c r="BE15" s="404"/>
      <c r="BF15" s="404"/>
      <c r="BG15" s="404"/>
      <c r="BH15" s="404"/>
      <c r="BI15" s="404"/>
      <c r="BJ15" s="404"/>
      <c r="BK15" s="404"/>
      <c r="BL15" s="404"/>
      <c r="BM15" s="405"/>
      <c r="BN15" s="406">
        <v>3009178</v>
      </c>
      <c r="BO15" s="407"/>
      <c r="BP15" s="407"/>
      <c r="BQ15" s="407"/>
      <c r="BR15" s="407"/>
      <c r="BS15" s="407"/>
      <c r="BT15" s="407"/>
      <c r="BU15" s="408"/>
      <c r="BV15" s="406">
        <v>2964506</v>
      </c>
      <c r="BW15" s="407"/>
      <c r="BX15" s="407"/>
      <c r="BY15" s="407"/>
      <c r="BZ15" s="407"/>
      <c r="CA15" s="407"/>
      <c r="CB15" s="407"/>
      <c r="CC15" s="408"/>
      <c r="CD15" s="544" t="s">
        <v>139</v>
      </c>
      <c r="CE15" s="545"/>
      <c r="CF15" s="545"/>
      <c r="CG15" s="545"/>
      <c r="CH15" s="545"/>
      <c r="CI15" s="545"/>
      <c r="CJ15" s="545"/>
      <c r="CK15" s="545"/>
      <c r="CL15" s="545"/>
      <c r="CM15" s="545"/>
      <c r="CN15" s="545"/>
      <c r="CO15" s="545"/>
      <c r="CP15" s="545"/>
      <c r="CQ15" s="545"/>
      <c r="CR15" s="545"/>
      <c r="CS15" s="546"/>
      <c r="CT15" s="179"/>
      <c r="CU15" s="180"/>
      <c r="CV15" s="180"/>
      <c r="CW15" s="180"/>
      <c r="CX15" s="180"/>
      <c r="CY15" s="180"/>
      <c r="CZ15" s="180"/>
      <c r="DA15" s="181"/>
      <c r="DB15" s="179"/>
      <c r="DC15" s="180"/>
      <c r="DD15" s="180"/>
      <c r="DE15" s="180"/>
      <c r="DF15" s="180"/>
      <c r="DG15" s="180"/>
      <c r="DH15" s="180"/>
      <c r="DI15" s="181"/>
    </row>
    <row r="16" spans="1:119" ht="18.75" customHeight="1" x14ac:dyDescent="0.15">
      <c r="A16" s="169"/>
      <c r="B16" s="506"/>
      <c r="C16" s="507"/>
      <c r="D16" s="507"/>
      <c r="E16" s="507"/>
      <c r="F16" s="507"/>
      <c r="G16" s="507"/>
      <c r="H16" s="507"/>
      <c r="I16" s="507"/>
      <c r="J16" s="507"/>
      <c r="K16" s="508"/>
      <c r="L16" s="524" t="s">
        <v>140</v>
      </c>
      <c r="M16" s="547"/>
      <c r="N16" s="547"/>
      <c r="O16" s="547"/>
      <c r="P16" s="547"/>
      <c r="Q16" s="548"/>
      <c r="R16" s="549" t="s">
        <v>141</v>
      </c>
      <c r="S16" s="550"/>
      <c r="T16" s="550"/>
      <c r="U16" s="550"/>
      <c r="V16" s="551"/>
      <c r="W16" s="433"/>
      <c r="X16" s="434"/>
      <c r="Y16" s="434"/>
      <c r="Z16" s="434"/>
      <c r="AA16" s="434"/>
      <c r="AB16" s="423"/>
      <c r="AC16" s="530">
        <v>23.2</v>
      </c>
      <c r="AD16" s="531"/>
      <c r="AE16" s="531"/>
      <c r="AF16" s="531"/>
      <c r="AG16" s="532"/>
      <c r="AH16" s="530">
        <v>24.5</v>
      </c>
      <c r="AI16" s="531"/>
      <c r="AJ16" s="531"/>
      <c r="AK16" s="531"/>
      <c r="AL16" s="533"/>
      <c r="AM16" s="472"/>
      <c r="AN16" s="473"/>
      <c r="AO16" s="473"/>
      <c r="AP16" s="473"/>
      <c r="AQ16" s="473"/>
      <c r="AR16" s="473"/>
      <c r="AS16" s="473"/>
      <c r="AT16" s="474"/>
      <c r="AU16" s="475"/>
      <c r="AV16" s="476"/>
      <c r="AW16" s="476"/>
      <c r="AX16" s="476"/>
      <c r="AY16" s="477" t="s">
        <v>142</v>
      </c>
      <c r="AZ16" s="478"/>
      <c r="BA16" s="478"/>
      <c r="BB16" s="478"/>
      <c r="BC16" s="478"/>
      <c r="BD16" s="478"/>
      <c r="BE16" s="478"/>
      <c r="BF16" s="478"/>
      <c r="BG16" s="478"/>
      <c r="BH16" s="478"/>
      <c r="BI16" s="478"/>
      <c r="BJ16" s="478"/>
      <c r="BK16" s="478"/>
      <c r="BL16" s="478"/>
      <c r="BM16" s="479"/>
      <c r="BN16" s="443">
        <v>5803581</v>
      </c>
      <c r="BO16" s="444"/>
      <c r="BP16" s="444"/>
      <c r="BQ16" s="444"/>
      <c r="BR16" s="444"/>
      <c r="BS16" s="444"/>
      <c r="BT16" s="444"/>
      <c r="BU16" s="445"/>
      <c r="BV16" s="443">
        <v>5577117</v>
      </c>
      <c r="BW16" s="444"/>
      <c r="BX16" s="444"/>
      <c r="BY16" s="444"/>
      <c r="BZ16" s="444"/>
      <c r="CA16" s="444"/>
      <c r="CB16" s="444"/>
      <c r="CC16" s="445"/>
      <c r="CD16" s="182"/>
      <c r="CE16" s="557"/>
      <c r="CF16" s="557"/>
      <c r="CG16" s="557"/>
      <c r="CH16" s="557"/>
      <c r="CI16" s="557"/>
      <c r="CJ16" s="557"/>
      <c r="CK16" s="557"/>
      <c r="CL16" s="557"/>
      <c r="CM16" s="557"/>
      <c r="CN16" s="557"/>
      <c r="CO16" s="557"/>
      <c r="CP16" s="557"/>
      <c r="CQ16" s="557"/>
      <c r="CR16" s="557"/>
      <c r="CS16" s="558"/>
      <c r="CT16" s="440"/>
      <c r="CU16" s="441"/>
      <c r="CV16" s="441"/>
      <c r="CW16" s="441"/>
      <c r="CX16" s="441"/>
      <c r="CY16" s="441"/>
      <c r="CZ16" s="441"/>
      <c r="DA16" s="442"/>
      <c r="DB16" s="440"/>
      <c r="DC16" s="441"/>
      <c r="DD16" s="441"/>
      <c r="DE16" s="441"/>
      <c r="DF16" s="441"/>
      <c r="DG16" s="441"/>
      <c r="DH16" s="441"/>
      <c r="DI16" s="442"/>
    </row>
    <row r="17" spans="1:113" ht="18.75" customHeight="1" thickBot="1" x14ac:dyDescent="0.2">
      <c r="A17" s="169"/>
      <c r="B17" s="509"/>
      <c r="C17" s="510"/>
      <c r="D17" s="510"/>
      <c r="E17" s="510"/>
      <c r="F17" s="510"/>
      <c r="G17" s="510"/>
      <c r="H17" s="510"/>
      <c r="I17" s="510"/>
      <c r="J17" s="510"/>
      <c r="K17" s="511"/>
      <c r="L17" s="183"/>
      <c r="M17" s="554" t="s">
        <v>143</v>
      </c>
      <c r="N17" s="555"/>
      <c r="O17" s="555"/>
      <c r="P17" s="555"/>
      <c r="Q17" s="556"/>
      <c r="R17" s="549" t="s">
        <v>144</v>
      </c>
      <c r="S17" s="550"/>
      <c r="T17" s="550"/>
      <c r="U17" s="550"/>
      <c r="V17" s="551"/>
      <c r="W17" s="459" t="s">
        <v>145</v>
      </c>
      <c r="X17" s="460"/>
      <c r="Y17" s="460"/>
      <c r="Z17" s="460"/>
      <c r="AA17" s="460"/>
      <c r="AB17" s="450"/>
      <c r="AC17" s="494">
        <v>8799</v>
      </c>
      <c r="AD17" s="495"/>
      <c r="AE17" s="495"/>
      <c r="AF17" s="495"/>
      <c r="AG17" s="537"/>
      <c r="AH17" s="494">
        <v>8843</v>
      </c>
      <c r="AI17" s="495"/>
      <c r="AJ17" s="495"/>
      <c r="AK17" s="495"/>
      <c r="AL17" s="496"/>
      <c r="AM17" s="472"/>
      <c r="AN17" s="473"/>
      <c r="AO17" s="473"/>
      <c r="AP17" s="473"/>
      <c r="AQ17" s="473"/>
      <c r="AR17" s="473"/>
      <c r="AS17" s="473"/>
      <c r="AT17" s="474"/>
      <c r="AU17" s="475"/>
      <c r="AV17" s="476"/>
      <c r="AW17" s="476"/>
      <c r="AX17" s="476"/>
      <c r="AY17" s="477" t="s">
        <v>146</v>
      </c>
      <c r="AZ17" s="478"/>
      <c r="BA17" s="478"/>
      <c r="BB17" s="478"/>
      <c r="BC17" s="478"/>
      <c r="BD17" s="478"/>
      <c r="BE17" s="478"/>
      <c r="BF17" s="478"/>
      <c r="BG17" s="478"/>
      <c r="BH17" s="478"/>
      <c r="BI17" s="478"/>
      <c r="BJ17" s="478"/>
      <c r="BK17" s="478"/>
      <c r="BL17" s="478"/>
      <c r="BM17" s="479"/>
      <c r="BN17" s="443">
        <v>3763278</v>
      </c>
      <c r="BO17" s="444"/>
      <c r="BP17" s="444"/>
      <c r="BQ17" s="444"/>
      <c r="BR17" s="444"/>
      <c r="BS17" s="444"/>
      <c r="BT17" s="444"/>
      <c r="BU17" s="445"/>
      <c r="BV17" s="443">
        <v>3702920</v>
      </c>
      <c r="BW17" s="444"/>
      <c r="BX17" s="444"/>
      <c r="BY17" s="444"/>
      <c r="BZ17" s="444"/>
      <c r="CA17" s="444"/>
      <c r="CB17" s="444"/>
      <c r="CC17" s="445"/>
      <c r="CD17" s="182"/>
      <c r="CE17" s="557"/>
      <c r="CF17" s="557"/>
      <c r="CG17" s="557"/>
      <c r="CH17" s="557"/>
      <c r="CI17" s="557"/>
      <c r="CJ17" s="557"/>
      <c r="CK17" s="557"/>
      <c r="CL17" s="557"/>
      <c r="CM17" s="557"/>
      <c r="CN17" s="557"/>
      <c r="CO17" s="557"/>
      <c r="CP17" s="557"/>
      <c r="CQ17" s="557"/>
      <c r="CR17" s="557"/>
      <c r="CS17" s="558"/>
      <c r="CT17" s="440"/>
      <c r="CU17" s="441"/>
      <c r="CV17" s="441"/>
      <c r="CW17" s="441"/>
      <c r="CX17" s="441"/>
      <c r="CY17" s="441"/>
      <c r="CZ17" s="441"/>
      <c r="DA17" s="442"/>
      <c r="DB17" s="440"/>
      <c r="DC17" s="441"/>
      <c r="DD17" s="441"/>
      <c r="DE17" s="441"/>
      <c r="DF17" s="441"/>
      <c r="DG17" s="441"/>
      <c r="DH17" s="441"/>
      <c r="DI17" s="442"/>
    </row>
    <row r="18" spans="1:113" ht="18.75" customHeight="1" thickBot="1" x14ac:dyDescent="0.2">
      <c r="A18" s="169"/>
      <c r="B18" s="565" t="s">
        <v>147</v>
      </c>
      <c r="C18" s="486"/>
      <c r="D18" s="486"/>
      <c r="E18" s="566"/>
      <c r="F18" s="566"/>
      <c r="G18" s="566"/>
      <c r="H18" s="566"/>
      <c r="I18" s="566"/>
      <c r="J18" s="566"/>
      <c r="K18" s="566"/>
      <c r="L18" s="567">
        <v>75.78</v>
      </c>
      <c r="M18" s="567"/>
      <c r="N18" s="567"/>
      <c r="O18" s="567"/>
      <c r="P18" s="567"/>
      <c r="Q18" s="567"/>
      <c r="R18" s="568"/>
      <c r="S18" s="568"/>
      <c r="T18" s="568"/>
      <c r="U18" s="568"/>
      <c r="V18" s="569"/>
      <c r="W18" s="461"/>
      <c r="X18" s="462"/>
      <c r="Y18" s="462"/>
      <c r="Z18" s="462"/>
      <c r="AA18" s="462"/>
      <c r="AB18" s="453"/>
      <c r="AC18" s="570">
        <v>70.3</v>
      </c>
      <c r="AD18" s="571"/>
      <c r="AE18" s="571"/>
      <c r="AF18" s="571"/>
      <c r="AG18" s="572"/>
      <c r="AH18" s="570">
        <v>68.8</v>
      </c>
      <c r="AI18" s="571"/>
      <c r="AJ18" s="571"/>
      <c r="AK18" s="571"/>
      <c r="AL18" s="573"/>
      <c r="AM18" s="472"/>
      <c r="AN18" s="473"/>
      <c r="AO18" s="473"/>
      <c r="AP18" s="473"/>
      <c r="AQ18" s="473"/>
      <c r="AR18" s="473"/>
      <c r="AS18" s="473"/>
      <c r="AT18" s="474"/>
      <c r="AU18" s="475"/>
      <c r="AV18" s="476"/>
      <c r="AW18" s="476"/>
      <c r="AX18" s="476"/>
      <c r="AY18" s="477" t="s">
        <v>148</v>
      </c>
      <c r="AZ18" s="478"/>
      <c r="BA18" s="478"/>
      <c r="BB18" s="478"/>
      <c r="BC18" s="478"/>
      <c r="BD18" s="478"/>
      <c r="BE18" s="478"/>
      <c r="BF18" s="478"/>
      <c r="BG18" s="478"/>
      <c r="BH18" s="478"/>
      <c r="BI18" s="478"/>
      <c r="BJ18" s="478"/>
      <c r="BK18" s="478"/>
      <c r="BL18" s="478"/>
      <c r="BM18" s="479"/>
      <c r="BN18" s="443">
        <v>6126330</v>
      </c>
      <c r="BO18" s="444"/>
      <c r="BP18" s="444"/>
      <c r="BQ18" s="444"/>
      <c r="BR18" s="444"/>
      <c r="BS18" s="444"/>
      <c r="BT18" s="444"/>
      <c r="BU18" s="445"/>
      <c r="BV18" s="443">
        <v>5698244</v>
      </c>
      <c r="BW18" s="444"/>
      <c r="BX18" s="444"/>
      <c r="BY18" s="444"/>
      <c r="BZ18" s="444"/>
      <c r="CA18" s="444"/>
      <c r="CB18" s="444"/>
      <c r="CC18" s="445"/>
      <c r="CD18" s="182"/>
      <c r="CE18" s="557"/>
      <c r="CF18" s="557"/>
      <c r="CG18" s="557"/>
      <c r="CH18" s="557"/>
      <c r="CI18" s="557"/>
      <c r="CJ18" s="557"/>
      <c r="CK18" s="557"/>
      <c r="CL18" s="557"/>
      <c r="CM18" s="557"/>
      <c r="CN18" s="557"/>
      <c r="CO18" s="557"/>
      <c r="CP18" s="557"/>
      <c r="CQ18" s="557"/>
      <c r="CR18" s="557"/>
      <c r="CS18" s="558"/>
      <c r="CT18" s="440"/>
      <c r="CU18" s="441"/>
      <c r="CV18" s="441"/>
      <c r="CW18" s="441"/>
      <c r="CX18" s="441"/>
      <c r="CY18" s="441"/>
      <c r="CZ18" s="441"/>
      <c r="DA18" s="442"/>
      <c r="DB18" s="440"/>
      <c r="DC18" s="441"/>
      <c r="DD18" s="441"/>
      <c r="DE18" s="441"/>
      <c r="DF18" s="441"/>
      <c r="DG18" s="441"/>
      <c r="DH18" s="441"/>
      <c r="DI18" s="442"/>
    </row>
    <row r="19" spans="1:113" ht="18.75" customHeight="1" thickBot="1" x14ac:dyDescent="0.2">
      <c r="A19" s="169"/>
      <c r="B19" s="565" t="s">
        <v>149</v>
      </c>
      <c r="C19" s="486"/>
      <c r="D19" s="486"/>
      <c r="E19" s="566"/>
      <c r="F19" s="566"/>
      <c r="G19" s="566"/>
      <c r="H19" s="566"/>
      <c r="I19" s="566"/>
      <c r="J19" s="566"/>
      <c r="K19" s="566"/>
      <c r="L19" s="574">
        <v>355</v>
      </c>
      <c r="M19" s="574"/>
      <c r="N19" s="574"/>
      <c r="O19" s="574"/>
      <c r="P19" s="574"/>
      <c r="Q19" s="574"/>
      <c r="R19" s="575"/>
      <c r="S19" s="575"/>
      <c r="T19" s="575"/>
      <c r="U19" s="575"/>
      <c r="V19" s="576"/>
      <c r="W19" s="400"/>
      <c r="X19" s="401"/>
      <c r="Y19" s="401"/>
      <c r="Z19" s="401"/>
      <c r="AA19" s="401"/>
      <c r="AB19" s="401"/>
      <c r="AC19" s="552"/>
      <c r="AD19" s="552"/>
      <c r="AE19" s="552"/>
      <c r="AF19" s="552"/>
      <c r="AG19" s="552"/>
      <c r="AH19" s="552"/>
      <c r="AI19" s="552"/>
      <c r="AJ19" s="552"/>
      <c r="AK19" s="552"/>
      <c r="AL19" s="553"/>
      <c r="AM19" s="472"/>
      <c r="AN19" s="473"/>
      <c r="AO19" s="473"/>
      <c r="AP19" s="473"/>
      <c r="AQ19" s="473"/>
      <c r="AR19" s="473"/>
      <c r="AS19" s="473"/>
      <c r="AT19" s="474"/>
      <c r="AU19" s="475"/>
      <c r="AV19" s="476"/>
      <c r="AW19" s="476"/>
      <c r="AX19" s="476"/>
      <c r="AY19" s="477" t="s">
        <v>150</v>
      </c>
      <c r="AZ19" s="478"/>
      <c r="BA19" s="478"/>
      <c r="BB19" s="478"/>
      <c r="BC19" s="478"/>
      <c r="BD19" s="478"/>
      <c r="BE19" s="478"/>
      <c r="BF19" s="478"/>
      <c r="BG19" s="478"/>
      <c r="BH19" s="478"/>
      <c r="BI19" s="478"/>
      <c r="BJ19" s="478"/>
      <c r="BK19" s="478"/>
      <c r="BL19" s="478"/>
      <c r="BM19" s="479"/>
      <c r="BN19" s="443">
        <v>9486660</v>
      </c>
      <c r="BO19" s="444"/>
      <c r="BP19" s="444"/>
      <c r="BQ19" s="444"/>
      <c r="BR19" s="444"/>
      <c r="BS19" s="444"/>
      <c r="BT19" s="444"/>
      <c r="BU19" s="445"/>
      <c r="BV19" s="443">
        <v>9407769</v>
      </c>
      <c r="BW19" s="444"/>
      <c r="BX19" s="444"/>
      <c r="BY19" s="444"/>
      <c r="BZ19" s="444"/>
      <c r="CA19" s="444"/>
      <c r="CB19" s="444"/>
      <c r="CC19" s="445"/>
      <c r="CD19" s="182"/>
      <c r="CE19" s="557"/>
      <c r="CF19" s="557"/>
      <c r="CG19" s="557"/>
      <c r="CH19" s="557"/>
      <c r="CI19" s="557"/>
      <c r="CJ19" s="557"/>
      <c r="CK19" s="557"/>
      <c r="CL19" s="557"/>
      <c r="CM19" s="557"/>
      <c r="CN19" s="557"/>
      <c r="CO19" s="557"/>
      <c r="CP19" s="557"/>
      <c r="CQ19" s="557"/>
      <c r="CR19" s="557"/>
      <c r="CS19" s="558"/>
      <c r="CT19" s="440"/>
      <c r="CU19" s="441"/>
      <c r="CV19" s="441"/>
      <c r="CW19" s="441"/>
      <c r="CX19" s="441"/>
      <c r="CY19" s="441"/>
      <c r="CZ19" s="441"/>
      <c r="DA19" s="442"/>
      <c r="DB19" s="440"/>
      <c r="DC19" s="441"/>
      <c r="DD19" s="441"/>
      <c r="DE19" s="441"/>
      <c r="DF19" s="441"/>
      <c r="DG19" s="441"/>
      <c r="DH19" s="441"/>
      <c r="DI19" s="442"/>
    </row>
    <row r="20" spans="1:113" ht="18.75" customHeight="1" thickBot="1" x14ac:dyDescent="0.2">
      <c r="A20" s="169"/>
      <c r="B20" s="565" t="s">
        <v>151</v>
      </c>
      <c r="C20" s="486"/>
      <c r="D20" s="486"/>
      <c r="E20" s="566"/>
      <c r="F20" s="566"/>
      <c r="G20" s="566"/>
      <c r="H20" s="566"/>
      <c r="I20" s="566"/>
      <c r="J20" s="566"/>
      <c r="K20" s="566"/>
      <c r="L20" s="574">
        <v>10889</v>
      </c>
      <c r="M20" s="574"/>
      <c r="N20" s="574"/>
      <c r="O20" s="574"/>
      <c r="P20" s="574"/>
      <c r="Q20" s="574"/>
      <c r="R20" s="575"/>
      <c r="S20" s="575"/>
      <c r="T20" s="575"/>
      <c r="U20" s="575"/>
      <c r="V20" s="576"/>
      <c r="W20" s="461"/>
      <c r="X20" s="462"/>
      <c r="Y20" s="462"/>
      <c r="Z20" s="462"/>
      <c r="AA20" s="462"/>
      <c r="AB20" s="462"/>
      <c r="AC20" s="577"/>
      <c r="AD20" s="577"/>
      <c r="AE20" s="577"/>
      <c r="AF20" s="577"/>
      <c r="AG20" s="577"/>
      <c r="AH20" s="577"/>
      <c r="AI20" s="577"/>
      <c r="AJ20" s="577"/>
      <c r="AK20" s="577"/>
      <c r="AL20" s="578"/>
      <c r="AM20" s="579"/>
      <c r="AN20" s="498"/>
      <c r="AO20" s="498"/>
      <c r="AP20" s="498"/>
      <c r="AQ20" s="498"/>
      <c r="AR20" s="498"/>
      <c r="AS20" s="498"/>
      <c r="AT20" s="499"/>
      <c r="AU20" s="580"/>
      <c r="AV20" s="581"/>
      <c r="AW20" s="581"/>
      <c r="AX20" s="582"/>
      <c r="AY20" s="477"/>
      <c r="AZ20" s="478"/>
      <c r="BA20" s="478"/>
      <c r="BB20" s="478"/>
      <c r="BC20" s="478"/>
      <c r="BD20" s="478"/>
      <c r="BE20" s="478"/>
      <c r="BF20" s="478"/>
      <c r="BG20" s="478"/>
      <c r="BH20" s="478"/>
      <c r="BI20" s="478"/>
      <c r="BJ20" s="478"/>
      <c r="BK20" s="478"/>
      <c r="BL20" s="478"/>
      <c r="BM20" s="479"/>
      <c r="BN20" s="443"/>
      <c r="BO20" s="444"/>
      <c r="BP20" s="444"/>
      <c r="BQ20" s="444"/>
      <c r="BR20" s="444"/>
      <c r="BS20" s="444"/>
      <c r="BT20" s="444"/>
      <c r="BU20" s="445"/>
      <c r="BV20" s="443"/>
      <c r="BW20" s="444"/>
      <c r="BX20" s="444"/>
      <c r="BY20" s="444"/>
      <c r="BZ20" s="444"/>
      <c r="CA20" s="444"/>
      <c r="CB20" s="444"/>
      <c r="CC20" s="445"/>
      <c r="CD20" s="182"/>
      <c r="CE20" s="557"/>
      <c r="CF20" s="557"/>
      <c r="CG20" s="557"/>
      <c r="CH20" s="557"/>
      <c r="CI20" s="557"/>
      <c r="CJ20" s="557"/>
      <c r="CK20" s="557"/>
      <c r="CL20" s="557"/>
      <c r="CM20" s="557"/>
      <c r="CN20" s="557"/>
      <c r="CO20" s="557"/>
      <c r="CP20" s="557"/>
      <c r="CQ20" s="557"/>
      <c r="CR20" s="557"/>
      <c r="CS20" s="558"/>
      <c r="CT20" s="440"/>
      <c r="CU20" s="441"/>
      <c r="CV20" s="441"/>
      <c r="CW20" s="441"/>
      <c r="CX20" s="441"/>
      <c r="CY20" s="441"/>
      <c r="CZ20" s="441"/>
      <c r="DA20" s="442"/>
      <c r="DB20" s="440"/>
      <c r="DC20" s="441"/>
      <c r="DD20" s="441"/>
      <c r="DE20" s="441"/>
      <c r="DF20" s="441"/>
      <c r="DG20" s="441"/>
      <c r="DH20" s="441"/>
      <c r="DI20" s="442"/>
    </row>
    <row r="21" spans="1:113" ht="18.75" customHeight="1" thickBot="1" x14ac:dyDescent="0.2">
      <c r="A21" s="169"/>
      <c r="B21" s="583" t="s">
        <v>152</v>
      </c>
      <c r="C21" s="584"/>
      <c r="D21" s="584"/>
      <c r="E21" s="584"/>
      <c r="F21" s="584"/>
      <c r="G21" s="584"/>
      <c r="H21" s="584"/>
      <c r="I21" s="584"/>
      <c r="J21" s="584"/>
      <c r="K21" s="584"/>
      <c r="L21" s="584"/>
      <c r="M21" s="584"/>
      <c r="N21" s="584"/>
      <c r="O21" s="584"/>
      <c r="P21" s="584"/>
      <c r="Q21" s="584"/>
      <c r="R21" s="584"/>
      <c r="S21" s="584"/>
      <c r="T21" s="584"/>
      <c r="U21" s="584"/>
      <c r="V21" s="584"/>
      <c r="W21" s="584"/>
      <c r="X21" s="584"/>
      <c r="Y21" s="584"/>
      <c r="Z21" s="584"/>
      <c r="AA21" s="584"/>
      <c r="AB21" s="584"/>
      <c r="AC21" s="584"/>
      <c r="AD21" s="584"/>
      <c r="AE21" s="584"/>
      <c r="AF21" s="584"/>
      <c r="AG21" s="584"/>
      <c r="AH21" s="584"/>
      <c r="AI21" s="584"/>
      <c r="AJ21" s="584"/>
      <c r="AK21" s="584"/>
      <c r="AL21" s="584"/>
      <c r="AM21" s="584"/>
      <c r="AN21" s="584"/>
      <c r="AO21" s="584"/>
      <c r="AP21" s="584"/>
      <c r="AQ21" s="584"/>
      <c r="AR21" s="584"/>
      <c r="AS21" s="584"/>
      <c r="AT21" s="584"/>
      <c r="AU21" s="584"/>
      <c r="AV21" s="584"/>
      <c r="AW21" s="584"/>
      <c r="AX21" s="585"/>
      <c r="AY21" s="559"/>
      <c r="AZ21" s="560"/>
      <c r="BA21" s="560"/>
      <c r="BB21" s="560"/>
      <c r="BC21" s="560"/>
      <c r="BD21" s="560"/>
      <c r="BE21" s="560"/>
      <c r="BF21" s="560"/>
      <c r="BG21" s="560"/>
      <c r="BH21" s="560"/>
      <c r="BI21" s="560"/>
      <c r="BJ21" s="560"/>
      <c r="BK21" s="560"/>
      <c r="BL21" s="560"/>
      <c r="BM21" s="561"/>
      <c r="BN21" s="562"/>
      <c r="BO21" s="563"/>
      <c r="BP21" s="563"/>
      <c r="BQ21" s="563"/>
      <c r="BR21" s="563"/>
      <c r="BS21" s="563"/>
      <c r="BT21" s="563"/>
      <c r="BU21" s="564"/>
      <c r="BV21" s="562"/>
      <c r="BW21" s="563"/>
      <c r="BX21" s="563"/>
      <c r="BY21" s="563"/>
      <c r="BZ21" s="563"/>
      <c r="CA21" s="563"/>
      <c r="CB21" s="563"/>
      <c r="CC21" s="564"/>
      <c r="CD21" s="182"/>
      <c r="CE21" s="557"/>
      <c r="CF21" s="557"/>
      <c r="CG21" s="557"/>
      <c r="CH21" s="557"/>
      <c r="CI21" s="557"/>
      <c r="CJ21" s="557"/>
      <c r="CK21" s="557"/>
      <c r="CL21" s="557"/>
      <c r="CM21" s="557"/>
      <c r="CN21" s="557"/>
      <c r="CO21" s="557"/>
      <c r="CP21" s="557"/>
      <c r="CQ21" s="557"/>
      <c r="CR21" s="557"/>
      <c r="CS21" s="558"/>
      <c r="CT21" s="440"/>
      <c r="CU21" s="441"/>
      <c r="CV21" s="441"/>
      <c r="CW21" s="441"/>
      <c r="CX21" s="441"/>
      <c r="CY21" s="441"/>
      <c r="CZ21" s="441"/>
      <c r="DA21" s="442"/>
      <c r="DB21" s="440"/>
      <c r="DC21" s="441"/>
      <c r="DD21" s="441"/>
      <c r="DE21" s="441"/>
      <c r="DF21" s="441"/>
      <c r="DG21" s="441"/>
      <c r="DH21" s="441"/>
      <c r="DI21" s="442"/>
    </row>
    <row r="22" spans="1:113" ht="18.75" customHeight="1" x14ac:dyDescent="0.15">
      <c r="A22" s="169"/>
      <c r="B22" s="613" t="s">
        <v>153</v>
      </c>
      <c r="C22" s="587"/>
      <c r="D22" s="588"/>
      <c r="E22" s="455" t="s">
        <v>1</v>
      </c>
      <c r="F22" s="460"/>
      <c r="G22" s="460"/>
      <c r="H22" s="460"/>
      <c r="I22" s="460"/>
      <c r="J22" s="460"/>
      <c r="K22" s="450"/>
      <c r="L22" s="455" t="s">
        <v>154</v>
      </c>
      <c r="M22" s="460"/>
      <c r="N22" s="460"/>
      <c r="O22" s="460"/>
      <c r="P22" s="450"/>
      <c r="Q22" s="618" t="s">
        <v>155</v>
      </c>
      <c r="R22" s="619"/>
      <c r="S22" s="619"/>
      <c r="T22" s="619"/>
      <c r="U22" s="619"/>
      <c r="V22" s="620"/>
      <c r="W22" s="586" t="s">
        <v>156</v>
      </c>
      <c r="X22" s="587"/>
      <c r="Y22" s="588"/>
      <c r="Z22" s="455" t="s">
        <v>1</v>
      </c>
      <c r="AA22" s="460"/>
      <c r="AB22" s="460"/>
      <c r="AC22" s="460"/>
      <c r="AD22" s="460"/>
      <c r="AE22" s="460"/>
      <c r="AF22" s="460"/>
      <c r="AG22" s="450"/>
      <c r="AH22" s="624" t="s">
        <v>157</v>
      </c>
      <c r="AI22" s="460"/>
      <c r="AJ22" s="460"/>
      <c r="AK22" s="460"/>
      <c r="AL22" s="450"/>
      <c r="AM22" s="624" t="s">
        <v>158</v>
      </c>
      <c r="AN22" s="625"/>
      <c r="AO22" s="625"/>
      <c r="AP22" s="625"/>
      <c r="AQ22" s="625"/>
      <c r="AR22" s="626"/>
      <c r="AS22" s="618" t="s">
        <v>155</v>
      </c>
      <c r="AT22" s="619"/>
      <c r="AU22" s="619"/>
      <c r="AV22" s="619"/>
      <c r="AW22" s="619"/>
      <c r="AX22" s="630"/>
      <c r="AY22" s="403" t="s">
        <v>159</v>
      </c>
      <c r="AZ22" s="404"/>
      <c r="BA22" s="404"/>
      <c r="BB22" s="404"/>
      <c r="BC22" s="404"/>
      <c r="BD22" s="404"/>
      <c r="BE22" s="404"/>
      <c r="BF22" s="404"/>
      <c r="BG22" s="404"/>
      <c r="BH22" s="404"/>
      <c r="BI22" s="404"/>
      <c r="BJ22" s="404"/>
      <c r="BK22" s="404"/>
      <c r="BL22" s="404"/>
      <c r="BM22" s="405"/>
      <c r="BN22" s="406">
        <v>8376573</v>
      </c>
      <c r="BO22" s="407"/>
      <c r="BP22" s="407"/>
      <c r="BQ22" s="407"/>
      <c r="BR22" s="407"/>
      <c r="BS22" s="407"/>
      <c r="BT22" s="407"/>
      <c r="BU22" s="408"/>
      <c r="BV22" s="406">
        <v>7483818</v>
      </c>
      <c r="BW22" s="407"/>
      <c r="BX22" s="407"/>
      <c r="BY22" s="407"/>
      <c r="BZ22" s="407"/>
      <c r="CA22" s="407"/>
      <c r="CB22" s="407"/>
      <c r="CC22" s="408"/>
      <c r="CD22" s="182"/>
      <c r="CE22" s="557"/>
      <c r="CF22" s="557"/>
      <c r="CG22" s="557"/>
      <c r="CH22" s="557"/>
      <c r="CI22" s="557"/>
      <c r="CJ22" s="557"/>
      <c r="CK22" s="557"/>
      <c r="CL22" s="557"/>
      <c r="CM22" s="557"/>
      <c r="CN22" s="557"/>
      <c r="CO22" s="557"/>
      <c r="CP22" s="557"/>
      <c r="CQ22" s="557"/>
      <c r="CR22" s="557"/>
      <c r="CS22" s="558"/>
      <c r="CT22" s="440"/>
      <c r="CU22" s="441"/>
      <c r="CV22" s="441"/>
      <c r="CW22" s="441"/>
      <c r="CX22" s="441"/>
      <c r="CY22" s="441"/>
      <c r="CZ22" s="441"/>
      <c r="DA22" s="442"/>
      <c r="DB22" s="440"/>
      <c r="DC22" s="441"/>
      <c r="DD22" s="441"/>
      <c r="DE22" s="441"/>
      <c r="DF22" s="441"/>
      <c r="DG22" s="441"/>
      <c r="DH22" s="441"/>
      <c r="DI22" s="442"/>
    </row>
    <row r="23" spans="1:113" ht="18.75" customHeight="1" x14ac:dyDescent="0.15">
      <c r="A23" s="169"/>
      <c r="B23" s="614"/>
      <c r="C23" s="590"/>
      <c r="D23" s="591"/>
      <c r="E23" s="429"/>
      <c r="F23" s="434"/>
      <c r="G23" s="434"/>
      <c r="H23" s="434"/>
      <c r="I23" s="434"/>
      <c r="J23" s="434"/>
      <c r="K23" s="423"/>
      <c r="L23" s="429"/>
      <c r="M23" s="434"/>
      <c r="N23" s="434"/>
      <c r="O23" s="434"/>
      <c r="P23" s="423"/>
      <c r="Q23" s="621"/>
      <c r="R23" s="622"/>
      <c r="S23" s="622"/>
      <c r="T23" s="622"/>
      <c r="U23" s="622"/>
      <c r="V23" s="623"/>
      <c r="W23" s="589"/>
      <c r="X23" s="590"/>
      <c r="Y23" s="591"/>
      <c r="Z23" s="429"/>
      <c r="AA23" s="434"/>
      <c r="AB23" s="434"/>
      <c r="AC23" s="434"/>
      <c r="AD23" s="434"/>
      <c r="AE23" s="434"/>
      <c r="AF23" s="434"/>
      <c r="AG23" s="423"/>
      <c r="AH23" s="429"/>
      <c r="AI23" s="434"/>
      <c r="AJ23" s="434"/>
      <c r="AK23" s="434"/>
      <c r="AL23" s="423"/>
      <c r="AM23" s="627"/>
      <c r="AN23" s="628"/>
      <c r="AO23" s="628"/>
      <c r="AP23" s="628"/>
      <c r="AQ23" s="628"/>
      <c r="AR23" s="629"/>
      <c r="AS23" s="621"/>
      <c r="AT23" s="622"/>
      <c r="AU23" s="622"/>
      <c r="AV23" s="622"/>
      <c r="AW23" s="622"/>
      <c r="AX23" s="631"/>
      <c r="AY23" s="477" t="s">
        <v>160</v>
      </c>
      <c r="AZ23" s="478"/>
      <c r="BA23" s="478"/>
      <c r="BB23" s="478"/>
      <c r="BC23" s="478"/>
      <c r="BD23" s="478"/>
      <c r="BE23" s="478"/>
      <c r="BF23" s="478"/>
      <c r="BG23" s="478"/>
      <c r="BH23" s="478"/>
      <c r="BI23" s="478"/>
      <c r="BJ23" s="478"/>
      <c r="BK23" s="478"/>
      <c r="BL23" s="478"/>
      <c r="BM23" s="479"/>
      <c r="BN23" s="443">
        <v>6753916</v>
      </c>
      <c r="BO23" s="444"/>
      <c r="BP23" s="444"/>
      <c r="BQ23" s="444"/>
      <c r="BR23" s="444"/>
      <c r="BS23" s="444"/>
      <c r="BT23" s="444"/>
      <c r="BU23" s="445"/>
      <c r="BV23" s="443">
        <v>5757747</v>
      </c>
      <c r="BW23" s="444"/>
      <c r="BX23" s="444"/>
      <c r="BY23" s="444"/>
      <c r="BZ23" s="444"/>
      <c r="CA23" s="444"/>
      <c r="CB23" s="444"/>
      <c r="CC23" s="445"/>
      <c r="CD23" s="182"/>
      <c r="CE23" s="557"/>
      <c r="CF23" s="557"/>
      <c r="CG23" s="557"/>
      <c r="CH23" s="557"/>
      <c r="CI23" s="557"/>
      <c r="CJ23" s="557"/>
      <c r="CK23" s="557"/>
      <c r="CL23" s="557"/>
      <c r="CM23" s="557"/>
      <c r="CN23" s="557"/>
      <c r="CO23" s="557"/>
      <c r="CP23" s="557"/>
      <c r="CQ23" s="557"/>
      <c r="CR23" s="557"/>
      <c r="CS23" s="558"/>
      <c r="CT23" s="440"/>
      <c r="CU23" s="441"/>
      <c r="CV23" s="441"/>
      <c r="CW23" s="441"/>
      <c r="CX23" s="441"/>
      <c r="CY23" s="441"/>
      <c r="CZ23" s="441"/>
      <c r="DA23" s="442"/>
      <c r="DB23" s="440"/>
      <c r="DC23" s="441"/>
      <c r="DD23" s="441"/>
      <c r="DE23" s="441"/>
      <c r="DF23" s="441"/>
      <c r="DG23" s="441"/>
      <c r="DH23" s="441"/>
      <c r="DI23" s="442"/>
    </row>
    <row r="24" spans="1:113" ht="18.75" customHeight="1" thickBot="1" x14ac:dyDescent="0.2">
      <c r="A24" s="169"/>
      <c r="B24" s="614"/>
      <c r="C24" s="590"/>
      <c r="D24" s="591"/>
      <c r="E24" s="493" t="s">
        <v>161</v>
      </c>
      <c r="F24" s="473"/>
      <c r="G24" s="473"/>
      <c r="H24" s="473"/>
      <c r="I24" s="473"/>
      <c r="J24" s="473"/>
      <c r="K24" s="474"/>
      <c r="L24" s="494">
        <v>1</v>
      </c>
      <c r="M24" s="495"/>
      <c r="N24" s="495"/>
      <c r="O24" s="495"/>
      <c r="P24" s="537"/>
      <c r="Q24" s="494">
        <v>8500</v>
      </c>
      <c r="R24" s="495"/>
      <c r="S24" s="495"/>
      <c r="T24" s="495"/>
      <c r="U24" s="495"/>
      <c r="V24" s="537"/>
      <c r="W24" s="589"/>
      <c r="X24" s="590"/>
      <c r="Y24" s="591"/>
      <c r="Z24" s="493" t="s">
        <v>162</v>
      </c>
      <c r="AA24" s="473"/>
      <c r="AB24" s="473"/>
      <c r="AC24" s="473"/>
      <c r="AD24" s="473"/>
      <c r="AE24" s="473"/>
      <c r="AF24" s="473"/>
      <c r="AG24" s="474"/>
      <c r="AH24" s="494">
        <v>172</v>
      </c>
      <c r="AI24" s="495"/>
      <c r="AJ24" s="495"/>
      <c r="AK24" s="495"/>
      <c r="AL24" s="537"/>
      <c r="AM24" s="494">
        <v>507916</v>
      </c>
      <c r="AN24" s="495"/>
      <c r="AO24" s="495"/>
      <c r="AP24" s="495"/>
      <c r="AQ24" s="495"/>
      <c r="AR24" s="537"/>
      <c r="AS24" s="494">
        <v>2953</v>
      </c>
      <c r="AT24" s="495"/>
      <c r="AU24" s="495"/>
      <c r="AV24" s="495"/>
      <c r="AW24" s="495"/>
      <c r="AX24" s="496"/>
      <c r="AY24" s="559" t="s">
        <v>163</v>
      </c>
      <c r="AZ24" s="560"/>
      <c r="BA24" s="560"/>
      <c r="BB24" s="560"/>
      <c r="BC24" s="560"/>
      <c r="BD24" s="560"/>
      <c r="BE24" s="560"/>
      <c r="BF24" s="560"/>
      <c r="BG24" s="560"/>
      <c r="BH24" s="560"/>
      <c r="BI24" s="560"/>
      <c r="BJ24" s="560"/>
      <c r="BK24" s="560"/>
      <c r="BL24" s="560"/>
      <c r="BM24" s="561"/>
      <c r="BN24" s="443">
        <v>4730060</v>
      </c>
      <c r="BO24" s="444"/>
      <c r="BP24" s="444"/>
      <c r="BQ24" s="444"/>
      <c r="BR24" s="444"/>
      <c r="BS24" s="444"/>
      <c r="BT24" s="444"/>
      <c r="BU24" s="445"/>
      <c r="BV24" s="443">
        <v>3487023</v>
      </c>
      <c r="BW24" s="444"/>
      <c r="BX24" s="444"/>
      <c r="BY24" s="444"/>
      <c r="BZ24" s="444"/>
      <c r="CA24" s="444"/>
      <c r="CB24" s="444"/>
      <c r="CC24" s="445"/>
      <c r="CD24" s="182"/>
      <c r="CE24" s="557"/>
      <c r="CF24" s="557"/>
      <c r="CG24" s="557"/>
      <c r="CH24" s="557"/>
      <c r="CI24" s="557"/>
      <c r="CJ24" s="557"/>
      <c r="CK24" s="557"/>
      <c r="CL24" s="557"/>
      <c r="CM24" s="557"/>
      <c r="CN24" s="557"/>
      <c r="CO24" s="557"/>
      <c r="CP24" s="557"/>
      <c r="CQ24" s="557"/>
      <c r="CR24" s="557"/>
      <c r="CS24" s="558"/>
      <c r="CT24" s="440"/>
      <c r="CU24" s="441"/>
      <c r="CV24" s="441"/>
      <c r="CW24" s="441"/>
      <c r="CX24" s="441"/>
      <c r="CY24" s="441"/>
      <c r="CZ24" s="441"/>
      <c r="DA24" s="442"/>
      <c r="DB24" s="440"/>
      <c r="DC24" s="441"/>
      <c r="DD24" s="441"/>
      <c r="DE24" s="441"/>
      <c r="DF24" s="441"/>
      <c r="DG24" s="441"/>
      <c r="DH24" s="441"/>
      <c r="DI24" s="442"/>
    </row>
    <row r="25" spans="1:113" ht="18.75" customHeight="1" x14ac:dyDescent="0.15">
      <c r="A25" s="169"/>
      <c r="B25" s="614"/>
      <c r="C25" s="590"/>
      <c r="D25" s="591"/>
      <c r="E25" s="493" t="s">
        <v>164</v>
      </c>
      <c r="F25" s="473"/>
      <c r="G25" s="473"/>
      <c r="H25" s="473"/>
      <c r="I25" s="473"/>
      <c r="J25" s="473"/>
      <c r="K25" s="474"/>
      <c r="L25" s="494">
        <v>1</v>
      </c>
      <c r="M25" s="495"/>
      <c r="N25" s="495"/>
      <c r="O25" s="495"/>
      <c r="P25" s="537"/>
      <c r="Q25" s="494">
        <v>6380</v>
      </c>
      <c r="R25" s="495"/>
      <c r="S25" s="495"/>
      <c r="T25" s="495"/>
      <c r="U25" s="495"/>
      <c r="V25" s="537"/>
      <c r="W25" s="589"/>
      <c r="X25" s="590"/>
      <c r="Y25" s="591"/>
      <c r="Z25" s="493" t="s">
        <v>165</v>
      </c>
      <c r="AA25" s="473"/>
      <c r="AB25" s="473"/>
      <c r="AC25" s="473"/>
      <c r="AD25" s="473"/>
      <c r="AE25" s="473"/>
      <c r="AF25" s="473"/>
      <c r="AG25" s="474"/>
      <c r="AH25" s="494" t="s">
        <v>121</v>
      </c>
      <c r="AI25" s="495"/>
      <c r="AJ25" s="495"/>
      <c r="AK25" s="495"/>
      <c r="AL25" s="537"/>
      <c r="AM25" s="494" t="s">
        <v>121</v>
      </c>
      <c r="AN25" s="495"/>
      <c r="AO25" s="495"/>
      <c r="AP25" s="495"/>
      <c r="AQ25" s="495"/>
      <c r="AR25" s="537"/>
      <c r="AS25" s="494" t="s">
        <v>121</v>
      </c>
      <c r="AT25" s="495"/>
      <c r="AU25" s="495"/>
      <c r="AV25" s="495"/>
      <c r="AW25" s="495"/>
      <c r="AX25" s="496"/>
      <c r="AY25" s="403" t="s">
        <v>166</v>
      </c>
      <c r="AZ25" s="404"/>
      <c r="BA25" s="404"/>
      <c r="BB25" s="404"/>
      <c r="BC25" s="404"/>
      <c r="BD25" s="404"/>
      <c r="BE25" s="404"/>
      <c r="BF25" s="404"/>
      <c r="BG25" s="404"/>
      <c r="BH25" s="404"/>
      <c r="BI25" s="404"/>
      <c r="BJ25" s="404"/>
      <c r="BK25" s="404"/>
      <c r="BL25" s="404"/>
      <c r="BM25" s="405"/>
      <c r="BN25" s="406">
        <v>3172540</v>
      </c>
      <c r="BO25" s="407"/>
      <c r="BP25" s="407"/>
      <c r="BQ25" s="407"/>
      <c r="BR25" s="407"/>
      <c r="BS25" s="407"/>
      <c r="BT25" s="407"/>
      <c r="BU25" s="408"/>
      <c r="BV25" s="406">
        <v>4146835</v>
      </c>
      <c r="BW25" s="407"/>
      <c r="BX25" s="407"/>
      <c r="BY25" s="407"/>
      <c r="BZ25" s="407"/>
      <c r="CA25" s="407"/>
      <c r="CB25" s="407"/>
      <c r="CC25" s="408"/>
      <c r="CD25" s="182"/>
      <c r="CE25" s="557"/>
      <c r="CF25" s="557"/>
      <c r="CG25" s="557"/>
      <c r="CH25" s="557"/>
      <c r="CI25" s="557"/>
      <c r="CJ25" s="557"/>
      <c r="CK25" s="557"/>
      <c r="CL25" s="557"/>
      <c r="CM25" s="557"/>
      <c r="CN25" s="557"/>
      <c r="CO25" s="557"/>
      <c r="CP25" s="557"/>
      <c r="CQ25" s="557"/>
      <c r="CR25" s="557"/>
      <c r="CS25" s="558"/>
      <c r="CT25" s="440"/>
      <c r="CU25" s="441"/>
      <c r="CV25" s="441"/>
      <c r="CW25" s="441"/>
      <c r="CX25" s="441"/>
      <c r="CY25" s="441"/>
      <c r="CZ25" s="441"/>
      <c r="DA25" s="442"/>
      <c r="DB25" s="440"/>
      <c r="DC25" s="441"/>
      <c r="DD25" s="441"/>
      <c r="DE25" s="441"/>
      <c r="DF25" s="441"/>
      <c r="DG25" s="441"/>
      <c r="DH25" s="441"/>
      <c r="DI25" s="442"/>
    </row>
    <row r="26" spans="1:113" ht="18.75" customHeight="1" x14ac:dyDescent="0.15">
      <c r="A26" s="169"/>
      <c r="B26" s="614"/>
      <c r="C26" s="590"/>
      <c r="D26" s="591"/>
      <c r="E26" s="493" t="s">
        <v>167</v>
      </c>
      <c r="F26" s="473"/>
      <c r="G26" s="473"/>
      <c r="H26" s="473"/>
      <c r="I26" s="473"/>
      <c r="J26" s="473"/>
      <c r="K26" s="474"/>
      <c r="L26" s="494">
        <v>1</v>
      </c>
      <c r="M26" s="495"/>
      <c r="N26" s="495"/>
      <c r="O26" s="495"/>
      <c r="P26" s="537"/>
      <c r="Q26" s="494">
        <v>5500</v>
      </c>
      <c r="R26" s="495"/>
      <c r="S26" s="495"/>
      <c r="T26" s="495"/>
      <c r="U26" s="495"/>
      <c r="V26" s="537"/>
      <c r="W26" s="589"/>
      <c r="X26" s="590"/>
      <c r="Y26" s="591"/>
      <c r="Z26" s="493" t="s">
        <v>168</v>
      </c>
      <c r="AA26" s="595"/>
      <c r="AB26" s="595"/>
      <c r="AC26" s="595"/>
      <c r="AD26" s="595"/>
      <c r="AE26" s="595"/>
      <c r="AF26" s="595"/>
      <c r="AG26" s="596"/>
      <c r="AH26" s="494">
        <v>7</v>
      </c>
      <c r="AI26" s="495"/>
      <c r="AJ26" s="495"/>
      <c r="AK26" s="495"/>
      <c r="AL26" s="537"/>
      <c r="AM26" s="494">
        <v>17248</v>
      </c>
      <c r="AN26" s="495"/>
      <c r="AO26" s="495"/>
      <c r="AP26" s="495"/>
      <c r="AQ26" s="495"/>
      <c r="AR26" s="537"/>
      <c r="AS26" s="494">
        <v>2464</v>
      </c>
      <c r="AT26" s="495"/>
      <c r="AU26" s="495"/>
      <c r="AV26" s="495"/>
      <c r="AW26" s="495"/>
      <c r="AX26" s="496"/>
      <c r="AY26" s="446" t="s">
        <v>169</v>
      </c>
      <c r="AZ26" s="447"/>
      <c r="BA26" s="447"/>
      <c r="BB26" s="447"/>
      <c r="BC26" s="447"/>
      <c r="BD26" s="447"/>
      <c r="BE26" s="447"/>
      <c r="BF26" s="447"/>
      <c r="BG26" s="447"/>
      <c r="BH26" s="447"/>
      <c r="BI26" s="447"/>
      <c r="BJ26" s="447"/>
      <c r="BK26" s="447"/>
      <c r="BL26" s="447"/>
      <c r="BM26" s="448"/>
      <c r="BN26" s="443" t="s">
        <v>121</v>
      </c>
      <c r="BO26" s="444"/>
      <c r="BP26" s="444"/>
      <c r="BQ26" s="444"/>
      <c r="BR26" s="444"/>
      <c r="BS26" s="444"/>
      <c r="BT26" s="444"/>
      <c r="BU26" s="445"/>
      <c r="BV26" s="443" t="s">
        <v>121</v>
      </c>
      <c r="BW26" s="444"/>
      <c r="BX26" s="444"/>
      <c r="BY26" s="444"/>
      <c r="BZ26" s="444"/>
      <c r="CA26" s="444"/>
      <c r="CB26" s="444"/>
      <c r="CC26" s="445"/>
      <c r="CD26" s="182"/>
      <c r="CE26" s="557"/>
      <c r="CF26" s="557"/>
      <c r="CG26" s="557"/>
      <c r="CH26" s="557"/>
      <c r="CI26" s="557"/>
      <c r="CJ26" s="557"/>
      <c r="CK26" s="557"/>
      <c r="CL26" s="557"/>
      <c r="CM26" s="557"/>
      <c r="CN26" s="557"/>
      <c r="CO26" s="557"/>
      <c r="CP26" s="557"/>
      <c r="CQ26" s="557"/>
      <c r="CR26" s="557"/>
      <c r="CS26" s="558"/>
      <c r="CT26" s="440"/>
      <c r="CU26" s="441"/>
      <c r="CV26" s="441"/>
      <c r="CW26" s="441"/>
      <c r="CX26" s="441"/>
      <c r="CY26" s="441"/>
      <c r="CZ26" s="441"/>
      <c r="DA26" s="442"/>
      <c r="DB26" s="440"/>
      <c r="DC26" s="441"/>
      <c r="DD26" s="441"/>
      <c r="DE26" s="441"/>
      <c r="DF26" s="441"/>
      <c r="DG26" s="441"/>
      <c r="DH26" s="441"/>
      <c r="DI26" s="442"/>
    </row>
    <row r="27" spans="1:113" ht="18.75" customHeight="1" thickBot="1" x14ac:dyDescent="0.2">
      <c r="A27" s="169"/>
      <c r="B27" s="614"/>
      <c r="C27" s="590"/>
      <c r="D27" s="591"/>
      <c r="E27" s="493" t="s">
        <v>170</v>
      </c>
      <c r="F27" s="473"/>
      <c r="G27" s="473"/>
      <c r="H27" s="473"/>
      <c r="I27" s="473"/>
      <c r="J27" s="473"/>
      <c r="K27" s="474"/>
      <c r="L27" s="494">
        <v>1</v>
      </c>
      <c r="M27" s="495"/>
      <c r="N27" s="495"/>
      <c r="O27" s="495"/>
      <c r="P27" s="537"/>
      <c r="Q27" s="494">
        <v>3730</v>
      </c>
      <c r="R27" s="495"/>
      <c r="S27" s="495"/>
      <c r="T27" s="495"/>
      <c r="U27" s="495"/>
      <c r="V27" s="537"/>
      <c r="W27" s="589"/>
      <c r="X27" s="590"/>
      <c r="Y27" s="591"/>
      <c r="Z27" s="493" t="s">
        <v>171</v>
      </c>
      <c r="AA27" s="473"/>
      <c r="AB27" s="473"/>
      <c r="AC27" s="473"/>
      <c r="AD27" s="473"/>
      <c r="AE27" s="473"/>
      <c r="AF27" s="473"/>
      <c r="AG27" s="474"/>
      <c r="AH27" s="494">
        <v>20</v>
      </c>
      <c r="AI27" s="495"/>
      <c r="AJ27" s="495"/>
      <c r="AK27" s="495"/>
      <c r="AL27" s="537"/>
      <c r="AM27" s="494">
        <v>53980</v>
      </c>
      <c r="AN27" s="495"/>
      <c r="AO27" s="495"/>
      <c r="AP27" s="495"/>
      <c r="AQ27" s="495"/>
      <c r="AR27" s="537"/>
      <c r="AS27" s="494">
        <v>2699</v>
      </c>
      <c r="AT27" s="495"/>
      <c r="AU27" s="495"/>
      <c r="AV27" s="495"/>
      <c r="AW27" s="495"/>
      <c r="AX27" s="496"/>
      <c r="AY27" s="538" t="s">
        <v>172</v>
      </c>
      <c r="AZ27" s="539"/>
      <c r="BA27" s="539"/>
      <c r="BB27" s="539"/>
      <c r="BC27" s="539"/>
      <c r="BD27" s="539"/>
      <c r="BE27" s="539"/>
      <c r="BF27" s="539"/>
      <c r="BG27" s="539"/>
      <c r="BH27" s="539"/>
      <c r="BI27" s="539"/>
      <c r="BJ27" s="539"/>
      <c r="BK27" s="539"/>
      <c r="BL27" s="539"/>
      <c r="BM27" s="540"/>
      <c r="BN27" s="562">
        <v>272481</v>
      </c>
      <c r="BO27" s="563"/>
      <c r="BP27" s="563"/>
      <c r="BQ27" s="563"/>
      <c r="BR27" s="563"/>
      <c r="BS27" s="563"/>
      <c r="BT27" s="563"/>
      <c r="BU27" s="564"/>
      <c r="BV27" s="562">
        <v>272481</v>
      </c>
      <c r="BW27" s="563"/>
      <c r="BX27" s="563"/>
      <c r="BY27" s="563"/>
      <c r="BZ27" s="563"/>
      <c r="CA27" s="563"/>
      <c r="CB27" s="563"/>
      <c r="CC27" s="564"/>
      <c r="CD27" s="184"/>
      <c r="CE27" s="557"/>
      <c r="CF27" s="557"/>
      <c r="CG27" s="557"/>
      <c r="CH27" s="557"/>
      <c r="CI27" s="557"/>
      <c r="CJ27" s="557"/>
      <c r="CK27" s="557"/>
      <c r="CL27" s="557"/>
      <c r="CM27" s="557"/>
      <c r="CN27" s="557"/>
      <c r="CO27" s="557"/>
      <c r="CP27" s="557"/>
      <c r="CQ27" s="557"/>
      <c r="CR27" s="557"/>
      <c r="CS27" s="558"/>
      <c r="CT27" s="440"/>
      <c r="CU27" s="441"/>
      <c r="CV27" s="441"/>
      <c r="CW27" s="441"/>
      <c r="CX27" s="441"/>
      <c r="CY27" s="441"/>
      <c r="CZ27" s="441"/>
      <c r="DA27" s="442"/>
      <c r="DB27" s="440"/>
      <c r="DC27" s="441"/>
      <c r="DD27" s="441"/>
      <c r="DE27" s="441"/>
      <c r="DF27" s="441"/>
      <c r="DG27" s="441"/>
      <c r="DH27" s="441"/>
      <c r="DI27" s="442"/>
    </row>
    <row r="28" spans="1:113" ht="18.75" customHeight="1" x14ac:dyDescent="0.15">
      <c r="A28" s="169"/>
      <c r="B28" s="614"/>
      <c r="C28" s="590"/>
      <c r="D28" s="591"/>
      <c r="E28" s="493" t="s">
        <v>173</v>
      </c>
      <c r="F28" s="473"/>
      <c r="G28" s="473"/>
      <c r="H28" s="473"/>
      <c r="I28" s="473"/>
      <c r="J28" s="473"/>
      <c r="K28" s="474"/>
      <c r="L28" s="494">
        <v>1</v>
      </c>
      <c r="M28" s="495"/>
      <c r="N28" s="495"/>
      <c r="O28" s="495"/>
      <c r="P28" s="537"/>
      <c r="Q28" s="494">
        <v>3100</v>
      </c>
      <c r="R28" s="495"/>
      <c r="S28" s="495"/>
      <c r="T28" s="495"/>
      <c r="U28" s="495"/>
      <c r="V28" s="537"/>
      <c r="W28" s="589"/>
      <c r="X28" s="590"/>
      <c r="Y28" s="591"/>
      <c r="Z28" s="493" t="s">
        <v>174</v>
      </c>
      <c r="AA28" s="473"/>
      <c r="AB28" s="473"/>
      <c r="AC28" s="473"/>
      <c r="AD28" s="473"/>
      <c r="AE28" s="473"/>
      <c r="AF28" s="473"/>
      <c r="AG28" s="474"/>
      <c r="AH28" s="494" t="s">
        <v>121</v>
      </c>
      <c r="AI28" s="495"/>
      <c r="AJ28" s="495"/>
      <c r="AK28" s="495"/>
      <c r="AL28" s="537"/>
      <c r="AM28" s="494" t="s">
        <v>121</v>
      </c>
      <c r="AN28" s="495"/>
      <c r="AO28" s="495"/>
      <c r="AP28" s="495"/>
      <c r="AQ28" s="495"/>
      <c r="AR28" s="537"/>
      <c r="AS28" s="494" t="s">
        <v>121</v>
      </c>
      <c r="AT28" s="495"/>
      <c r="AU28" s="495"/>
      <c r="AV28" s="495"/>
      <c r="AW28" s="495"/>
      <c r="AX28" s="496"/>
      <c r="AY28" s="597" t="s">
        <v>175</v>
      </c>
      <c r="AZ28" s="598"/>
      <c r="BA28" s="598"/>
      <c r="BB28" s="599"/>
      <c r="BC28" s="403" t="s">
        <v>46</v>
      </c>
      <c r="BD28" s="404"/>
      <c r="BE28" s="404"/>
      <c r="BF28" s="404"/>
      <c r="BG28" s="404"/>
      <c r="BH28" s="404"/>
      <c r="BI28" s="404"/>
      <c r="BJ28" s="404"/>
      <c r="BK28" s="404"/>
      <c r="BL28" s="404"/>
      <c r="BM28" s="405"/>
      <c r="BN28" s="406">
        <v>1641605</v>
      </c>
      <c r="BO28" s="407"/>
      <c r="BP28" s="407"/>
      <c r="BQ28" s="407"/>
      <c r="BR28" s="407"/>
      <c r="BS28" s="407"/>
      <c r="BT28" s="407"/>
      <c r="BU28" s="408"/>
      <c r="BV28" s="406">
        <v>2026392</v>
      </c>
      <c r="BW28" s="407"/>
      <c r="BX28" s="407"/>
      <c r="BY28" s="407"/>
      <c r="BZ28" s="407"/>
      <c r="CA28" s="407"/>
      <c r="CB28" s="407"/>
      <c r="CC28" s="408"/>
      <c r="CD28" s="182"/>
      <c r="CE28" s="557"/>
      <c r="CF28" s="557"/>
      <c r="CG28" s="557"/>
      <c r="CH28" s="557"/>
      <c r="CI28" s="557"/>
      <c r="CJ28" s="557"/>
      <c r="CK28" s="557"/>
      <c r="CL28" s="557"/>
      <c r="CM28" s="557"/>
      <c r="CN28" s="557"/>
      <c r="CO28" s="557"/>
      <c r="CP28" s="557"/>
      <c r="CQ28" s="557"/>
      <c r="CR28" s="557"/>
      <c r="CS28" s="558"/>
      <c r="CT28" s="440"/>
      <c r="CU28" s="441"/>
      <c r="CV28" s="441"/>
      <c r="CW28" s="441"/>
      <c r="CX28" s="441"/>
      <c r="CY28" s="441"/>
      <c r="CZ28" s="441"/>
      <c r="DA28" s="442"/>
      <c r="DB28" s="440"/>
      <c r="DC28" s="441"/>
      <c r="DD28" s="441"/>
      <c r="DE28" s="441"/>
      <c r="DF28" s="441"/>
      <c r="DG28" s="441"/>
      <c r="DH28" s="441"/>
      <c r="DI28" s="442"/>
    </row>
    <row r="29" spans="1:113" ht="18.75" customHeight="1" x14ac:dyDescent="0.15">
      <c r="A29" s="169"/>
      <c r="B29" s="614"/>
      <c r="C29" s="590"/>
      <c r="D29" s="591"/>
      <c r="E29" s="493" t="s">
        <v>176</v>
      </c>
      <c r="F29" s="473"/>
      <c r="G29" s="473"/>
      <c r="H29" s="473"/>
      <c r="I29" s="473"/>
      <c r="J29" s="473"/>
      <c r="K29" s="474"/>
      <c r="L29" s="494">
        <v>14</v>
      </c>
      <c r="M29" s="495"/>
      <c r="N29" s="495"/>
      <c r="O29" s="495"/>
      <c r="P29" s="537"/>
      <c r="Q29" s="494">
        <v>2840</v>
      </c>
      <c r="R29" s="495"/>
      <c r="S29" s="495"/>
      <c r="T29" s="495"/>
      <c r="U29" s="495"/>
      <c r="V29" s="537"/>
      <c r="W29" s="592"/>
      <c r="X29" s="593"/>
      <c r="Y29" s="594"/>
      <c r="Z29" s="493" t="s">
        <v>177</v>
      </c>
      <c r="AA29" s="473"/>
      <c r="AB29" s="473"/>
      <c r="AC29" s="473"/>
      <c r="AD29" s="473"/>
      <c r="AE29" s="473"/>
      <c r="AF29" s="473"/>
      <c r="AG29" s="474"/>
      <c r="AH29" s="494">
        <v>192</v>
      </c>
      <c r="AI29" s="495"/>
      <c r="AJ29" s="495"/>
      <c r="AK29" s="495"/>
      <c r="AL29" s="537"/>
      <c r="AM29" s="494">
        <v>561896</v>
      </c>
      <c r="AN29" s="495"/>
      <c r="AO29" s="495"/>
      <c r="AP29" s="495"/>
      <c r="AQ29" s="495"/>
      <c r="AR29" s="537"/>
      <c r="AS29" s="494">
        <v>2927</v>
      </c>
      <c r="AT29" s="495"/>
      <c r="AU29" s="495"/>
      <c r="AV29" s="495"/>
      <c r="AW29" s="495"/>
      <c r="AX29" s="496"/>
      <c r="AY29" s="600"/>
      <c r="AZ29" s="601"/>
      <c r="BA29" s="601"/>
      <c r="BB29" s="602"/>
      <c r="BC29" s="477" t="s">
        <v>178</v>
      </c>
      <c r="BD29" s="478"/>
      <c r="BE29" s="478"/>
      <c r="BF29" s="478"/>
      <c r="BG29" s="478"/>
      <c r="BH29" s="478"/>
      <c r="BI29" s="478"/>
      <c r="BJ29" s="478"/>
      <c r="BK29" s="478"/>
      <c r="BL29" s="478"/>
      <c r="BM29" s="479"/>
      <c r="BN29" s="443">
        <v>661074</v>
      </c>
      <c r="BO29" s="444"/>
      <c r="BP29" s="444"/>
      <c r="BQ29" s="444"/>
      <c r="BR29" s="444"/>
      <c r="BS29" s="444"/>
      <c r="BT29" s="444"/>
      <c r="BU29" s="445"/>
      <c r="BV29" s="443">
        <v>661063</v>
      </c>
      <c r="BW29" s="444"/>
      <c r="BX29" s="444"/>
      <c r="BY29" s="444"/>
      <c r="BZ29" s="444"/>
      <c r="CA29" s="444"/>
      <c r="CB29" s="444"/>
      <c r="CC29" s="445"/>
      <c r="CD29" s="184"/>
      <c r="CE29" s="557"/>
      <c r="CF29" s="557"/>
      <c r="CG29" s="557"/>
      <c r="CH29" s="557"/>
      <c r="CI29" s="557"/>
      <c r="CJ29" s="557"/>
      <c r="CK29" s="557"/>
      <c r="CL29" s="557"/>
      <c r="CM29" s="557"/>
      <c r="CN29" s="557"/>
      <c r="CO29" s="557"/>
      <c r="CP29" s="557"/>
      <c r="CQ29" s="557"/>
      <c r="CR29" s="557"/>
      <c r="CS29" s="558"/>
      <c r="CT29" s="440"/>
      <c r="CU29" s="441"/>
      <c r="CV29" s="441"/>
      <c r="CW29" s="441"/>
      <c r="CX29" s="441"/>
      <c r="CY29" s="441"/>
      <c r="CZ29" s="441"/>
      <c r="DA29" s="442"/>
      <c r="DB29" s="440"/>
      <c r="DC29" s="441"/>
      <c r="DD29" s="441"/>
      <c r="DE29" s="441"/>
      <c r="DF29" s="441"/>
      <c r="DG29" s="441"/>
      <c r="DH29" s="441"/>
      <c r="DI29" s="442"/>
    </row>
    <row r="30" spans="1:113" ht="18.75" customHeight="1" thickBot="1" x14ac:dyDescent="0.2">
      <c r="A30" s="169"/>
      <c r="B30" s="615"/>
      <c r="C30" s="616"/>
      <c r="D30" s="617"/>
      <c r="E30" s="497"/>
      <c r="F30" s="498"/>
      <c r="G30" s="498"/>
      <c r="H30" s="498"/>
      <c r="I30" s="498"/>
      <c r="J30" s="498"/>
      <c r="K30" s="499"/>
      <c r="L30" s="607"/>
      <c r="M30" s="608"/>
      <c r="N30" s="608"/>
      <c r="O30" s="608"/>
      <c r="P30" s="609"/>
      <c r="Q30" s="607"/>
      <c r="R30" s="608"/>
      <c r="S30" s="608"/>
      <c r="T30" s="608"/>
      <c r="U30" s="608"/>
      <c r="V30" s="609"/>
      <c r="W30" s="610" t="s">
        <v>179</v>
      </c>
      <c r="X30" s="611"/>
      <c r="Y30" s="611"/>
      <c r="Z30" s="611"/>
      <c r="AA30" s="611"/>
      <c r="AB30" s="611"/>
      <c r="AC30" s="611"/>
      <c r="AD30" s="611"/>
      <c r="AE30" s="611"/>
      <c r="AF30" s="611"/>
      <c r="AG30" s="612"/>
      <c r="AH30" s="570">
        <v>96.2</v>
      </c>
      <c r="AI30" s="571"/>
      <c r="AJ30" s="571"/>
      <c r="AK30" s="571"/>
      <c r="AL30" s="571"/>
      <c r="AM30" s="571"/>
      <c r="AN30" s="571"/>
      <c r="AO30" s="571"/>
      <c r="AP30" s="571"/>
      <c r="AQ30" s="571"/>
      <c r="AR30" s="571"/>
      <c r="AS30" s="571"/>
      <c r="AT30" s="571"/>
      <c r="AU30" s="571"/>
      <c r="AV30" s="571"/>
      <c r="AW30" s="571"/>
      <c r="AX30" s="573"/>
      <c r="AY30" s="603"/>
      <c r="AZ30" s="604"/>
      <c r="BA30" s="604"/>
      <c r="BB30" s="605"/>
      <c r="BC30" s="559" t="s">
        <v>48</v>
      </c>
      <c r="BD30" s="560"/>
      <c r="BE30" s="560"/>
      <c r="BF30" s="560"/>
      <c r="BG30" s="560"/>
      <c r="BH30" s="560"/>
      <c r="BI30" s="560"/>
      <c r="BJ30" s="560"/>
      <c r="BK30" s="560"/>
      <c r="BL30" s="560"/>
      <c r="BM30" s="561"/>
      <c r="BN30" s="562">
        <v>2426183</v>
      </c>
      <c r="BO30" s="563"/>
      <c r="BP30" s="563"/>
      <c r="BQ30" s="563"/>
      <c r="BR30" s="563"/>
      <c r="BS30" s="563"/>
      <c r="BT30" s="563"/>
      <c r="BU30" s="564"/>
      <c r="BV30" s="562">
        <v>2693258</v>
      </c>
      <c r="BW30" s="563"/>
      <c r="BX30" s="563"/>
      <c r="BY30" s="563"/>
      <c r="BZ30" s="563"/>
      <c r="CA30" s="563"/>
      <c r="CB30" s="563"/>
      <c r="CC30" s="564"/>
      <c r="CD30" s="185"/>
      <c r="CE30" s="186"/>
      <c r="CF30" s="186"/>
      <c r="CG30" s="186"/>
      <c r="CH30" s="186"/>
      <c r="CI30" s="186"/>
      <c r="CJ30" s="186"/>
      <c r="CK30" s="186"/>
      <c r="CL30" s="186"/>
      <c r="CM30" s="186"/>
      <c r="CN30" s="186"/>
      <c r="CO30" s="186"/>
      <c r="CP30" s="186"/>
      <c r="CQ30" s="186"/>
      <c r="CR30" s="186"/>
      <c r="CS30" s="187"/>
      <c r="CT30" s="188"/>
      <c r="CU30" s="189"/>
      <c r="CV30" s="189"/>
      <c r="CW30" s="189"/>
      <c r="CX30" s="189"/>
      <c r="CY30" s="189"/>
      <c r="CZ30" s="189"/>
      <c r="DA30" s="190"/>
      <c r="DB30" s="188"/>
      <c r="DC30" s="189"/>
      <c r="DD30" s="189"/>
      <c r="DE30" s="189"/>
      <c r="DF30" s="189"/>
      <c r="DG30" s="189"/>
      <c r="DH30" s="189"/>
      <c r="DI30" s="190"/>
    </row>
    <row r="31" spans="1:113" ht="13.5" customHeight="1" x14ac:dyDescent="0.15">
      <c r="A31" s="169"/>
      <c r="B31" s="191"/>
      <c r="DI31" s="192"/>
    </row>
    <row r="32" spans="1:113" ht="13.5" customHeight="1" x14ac:dyDescent="0.15">
      <c r="A32" s="169"/>
      <c r="B32" s="193"/>
      <c r="C32" s="606" t="s">
        <v>180</v>
      </c>
      <c r="D32" s="606"/>
      <c r="E32" s="606"/>
      <c r="F32" s="606"/>
      <c r="G32" s="606"/>
      <c r="H32" s="606"/>
      <c r="I32" s="606"/>
      <c r="J32" s="606"/>
      <c r="K32" s="606"/>
      <c r="L32" s="606"/>
      <c r="M32" s="606"/>
      <c r="N32" s="606"/>
      <c r="O32" s="606"/>
      <c r="P32" s="606"/>
      <c r="Q32" s="606"/>
      <c r="R32" s="606"/>
      <c r="S32" s="606"/>
      <c r="U32" s="447" t="s">
        <v>181</v>
      </c>
      <c r="V32" s="447"/>
      <c r="W32" s="447"/>
      <c r="X32" s="447"/>
      <c r="Y32" s="447"/>
      <c r="Z32" s="447"/>
      <c r="AA32" s="447"/>
      <c r="AB32" s="447"/>
      <c r="AC32" s="447"/>
      <c r="AD32" s="447"/>
      <c r="AE32" s="447"/>
      <c r="AF32" s="447"/>
      <c r="AG32" s="447"/>
      <c r="AH32" s="447"/>
      <c r="AI32" s="447"/>
      <c r="AJ32" s="447"/>
      <c r="AK32" s="447"/>
      <c r="AM32" s="447" t="s">
        <v>182</v>
      </c>
      <c r="AN32" s="447"/>
      <c r="AO32" s="447"/>
      <c r="AP32" s="447"/>
      <c r="AQ32" s="447"/>
      <c r="AR32" s="447"/>
      <c r="AS32" s="447"/>
      <c r="AT32" s="447"/>
      <c r="AU32" s="447"/>
      <c r="AV32" s="447"/>
      <c r="AW32" s="447"/>
      <c r="AX32" s="447"/>
      <c r="AY32" s="447"/>
      <c r="AZ32" s="447"/>
      <c r="BA32" s="447"/>
      <c r="BB32" s="447"/>
      <c r="BC32" s="447"/>
      <c r="BE32" s="447" t="s">
        <v>183</v>
      </c>
      <c r="BF32" s="447"/>
      <c r="BG32" s="447"/>
      <c r="BH32" s="447"/>
      <c r="BI32" s="447"/>
      <c r="BJ32" s="447"/>
      <c r="BK32" s="447"/>
      <c r="BL32" s="447"/>
      <c r="BM32" s="447"/>
      <c r="BN32" s="447"/>
      <c r="BO32" s="447"/>
      <c r="BP32" s="447"/>
      <c r="BQ32" s="447"/>
      <c r="BR32" s="447"/>
      <c r="BS32" s="447"/>
      <c r="BT32" s="447"/>
      <c r="BU32" s="447"/>
      <c r="BW32" s="447" t="s">
        <v>184</v>
      </c>
      <c r="BX32" s="447"/>
      <c r="BY32" s="447"/>
      <c r="BZ32" s="447"/>
      <c r="CA32" s="447"/>
      <c r="CB32" s="447"/>
      <c r="CC32" s="447"/>
      <c r="CD32" s="447"/>
      <c r="CE32" s="447"/>
      <c r="CF32" s="447"/>
      <c r="CG32" s="447"/>
      <c r="CH32" s="447"/>
      <c r="CI32" s="447"/>
      <c r="CJ32" s="447"/>
      <c r="CK32" s="447"/>
      <c r="CL32" s="447"/>
      <c r="CM32" s="447"/>
      <c r="CO32" s="447" t="s">
        <v>185</v>
      </c>
      <c r="CP32" s="447"/>
      <c r="CQ32" s="447"/>
      <c r="CR32" s="447"/>
      <c r="CS32" s="447"/>
      <c r="CT32" s="447"/>
      <c r="CU32" s="447"/>
      <c r="CV32" s="447"/>
      <c r="CW32" s="447"/>
      <c r="CX32" s="447"/>
      <c r="CY32" s="447"/>
      <c r="CZ32" s="447"/>
      <c r="DA32" s="447"/>
      <c r="DB32" s="447"/>
      <c r="DC32" s="447"/>
      <c r="DD32" s="447"/>
      <c r="DE32" s="447"/>
      <c r="DI32" s="192"/>
    </row>
    <row r="33" spans="1:113" ht="13.5" customHeight="1" x14ac:dyDescent="0.15">
      <c r="A33" s="169"/>
      <c r="B33" s="193"/>
      <c r="C33" s="467" t="s">
        <v>186</v>
      </c>
      <c r="D33" s="467"/>
      <c r="E33" s="432" t="s">
        <v>187</v>
      </c>
      <c r="F33" s="432"/>
      <c r="G33" s="432"/>
      <c r="H33" s="432"/>
      <c r="I33" s="432"/>
      <c r="J33" s="432"/>
      <c r="K33" s="432"/>
      <c r="L33" s="432"/>
      <c r="M33" s="432"/>
      <c r="N33" s="432"/>
      <c r="O33" s="432"/>
      <c r="P33" s="432"/>
      <c r="Q33" s="432"/>
      <c r="R33" s="432"/>
      <c r="S33" s="432"/>
      <c r="T33" s="194"/>
      <c r="U33" s="467" t="s">
        <v>186</v>
      </c>
      <c r="V33" s="467"/>
      <c r="W33" s="432" t="s">
        <v>187</v>
      </c>
      <c r="X33" s="432"/>
      <c r="Y33" s="432"/>
      <c r="Z33" s="432"/>
      <c r="AA33" s="432"/>
      <c r="AB33" s="432"/>
      <c r="AC33" s="432"/>
      <c r="AD33" s="432"/>
      <c r="AE33" s="432"/>
      <c r="AF33" s="432"/>
      <c r="AG33" s="432"/>
      <c r="AH33" s="432"/>
      <c r="AI33" s="432"/>
      <c r="AJ33" s="432"/>
      <c r="AK33" s="432"/>
      <c r="AL33" s="194"/>
      <c r="AM33" s="467" t="s">
        <v>186</v>
      </c>
      <c r="AN33" s="467"/>
      <c r="AO33" s="432" t="s">
        <v>187</v>
      </c>
      <c r="AP33" s="432"/>
      <c r="AQ33" s="432"/>
      <c r="AR33" s="432"/>
      <c r="AS33" s="432"/>
      <c r="AT33" s="432"/>
      <c r="AU33" s="432"/>
      <c r="AV33" s="432"/>
      <c r="AW33" s="432"/>
      <c r="AX33" s="432"/>
      <c r="AY33" s="432"/>
      <c r="AZ33" s="432"/>
      <c r="BA33" s="432"/>
      <c r="BB33" s="432"/>
      <c r="BC33" s="432"/>
      <c r="BD33" s="195"/>
      <c r="BE33" s="432" t="s">
        <v>188</v>
      </c>
      <c r="BF33" s="432"/>
      <c r="BG33" s="432" t="s">
        <v>189</v>
      </c>
      <c r="BH33" s="432"/>
      <c r="BI33" s="432"/>
      <c r="BJ33" s="432"/>
      <c r="BK33" s="432"/>
      <c r="BL33" s="432"/>
      <c r="BM33" s="432"/>
      <c r="BN33" s="432"/>
      <c r="BO33" s="432"/>
      <c r="BP33" s="432"/>
      <c r="BQ33" s="432"/>
      <c r="BR33" s="432"/>
      <c r="BS33" s="432"/>
      <c r="BT33" s="432"/>
      <c r="BU33" s="432"/>
      <c r="BV33" s="195"/>
      <c r="BW33" s="467" t="s">
        <v>188</v>
      </c>
      <c r="BX33" s="467"/>
      <c r="BY33" s="432" t="s">
        <v>190</v>
      </c>
      <c r="BZ33" s="432"/>
      <c r="CA33" s="432"/>
      <c r="CB33" s="432"/>
      <c r="CC33" s="432"/>
      <c r="CD33" s="432"/>
      <c r="CE33" s="432"/>
      <c r="CF33" s="432"/>
      <c r="CG33" s="432"/>
      <c r="CH33" s="432"/>
      <c r="CI33" s="432"/>
      <c r="CJ33" s="432"/>
      <c r="CK33" s="432"/>
      <c r="CL33" s="432"/>
      <c r="CM33" s="432"/>
      <c r="CN33" s="194"/>
      <c r="CO33" s="467" t="s">
        <v>186</v>
      </c>
      <c r="CP33" s="467"/>
      <c r="CQ33" s="432" t="s">
        <v>191</v>
      </c>
      <c r="CR33" s="432"/>
      <c r="CS33" s="432"/>
      <c r="CT33" s="432"/>
      <c r="CU33" s="432"/>
      <c r="CV33" s="432"/>
      <c r="CW33" s="432"/>
      <c r="CX33" s="432"/>
      <c r="CY33" s="432"/>
      <c r="CZ33" s="432"/>
      <c r="DA33" s="432"/>
      <c r="DB33" s="432"/>
      <c r="DC33" s="432"/>
      <c r="DD33" s="432"/>
      <c r="DE33" s="432"/>
      <c r="DF33" s="194"/>
      <c r="DG33" s="632" t="s">
        <v>192</v>
      </c>
      <c r="DH33" s="632"/>
      <c r="DI33" s="196"/>
    </row>
    <row r="34" spans="1:113" ht="32.25" customHeight="1" x14ac:dyDescent="0.15">
      <c r="A34" s="169"/>
      <c r="B34" s="193"/>
      <c r="C34" s="633">
        <f>IF(E34="","",1)</f>
        <v>1</v>
      </c>
      <c r="D34" s="633"/>
      <c r="E34" s="634" t="str">
        <f>IF('各会計、関係団体の財政状況及び健全化判断比率'!B7="","",'各会計、関係団体の財政状況及び健全化判断比率'!B7)</f>
        <v>一般会計</v>
      </c>
      <c r="F34" s="634"/>
      <c r="G34" s="634"/>
      <c r="H34" s="634"/>
      <c r="I34" s="634"/>
      <c r="J34" s="634"/>
      <c r="K34" s="634"/>
      <c r="L34" s="634"/>
      <c r="M34" s="634"/>
      <c r="N34" s="634"/>
      <c r="O34" s="634"/>
      <c r="P34" s="634"/>
      <c r="Q34" s="634"/>
      <c r="R34" s="634"/>
      <c r="S34" s="634"/>
      <c r="T34" s="169"/>
      <c r="U34" s="633">
        <f>IF(W34="","",MAX(C34:D43)+1)</f>
        <v>2</v>
      </c>
      <c r="V34" s="633"/>
      <c r="W34" s="634" t="str">
        <f>IF('各会計、関係団体の財政状況及び健全化判断比率'!B28="","",'各会計、関係団体の財政状況及び健全化判断比率'!B28)</f>
        <v>国民健康保険事業特別会計</v>
      </c>
      <c r="X34" s="634"/>
      <c r="Y34" s="634"/>
      <c r="Z34" s="634"/>
      <c r="AA34" s="634"/>
      <c r="AB34" s="634"/>
      <c r="AC34" s="634"/>
      <c r="AD34" s="634"/>
      <c r="AE34" s="634"/>
      <c r="AF34" s="634"/>
      <c r="AG34" s="634"/>
      <c r="AH34" s="634"/>
      <c r="AI34" s="634"/>
      <c r="AJ34" s="634"/>
      <c r="AK34" s="634"/>
      <c r="AL34" s="169"/>
      <c r="AM34" s="633">
        <f>IF(AO34="","",MAX(C34:D43,U34:V43)+1)</f>
        <v>6</v>
      </c>
      <c r="AN34" s="633"/>
      <c r="AO34" s="634" t="str">
        <f>IF('各会計、関係団体の財政状況及び健全化判断比率'!B32="","",'各会計、関係団体の財政状況及び健全化判断比率'!B32)</f>
        <v>下水道事業会計</v>
      </c>
      <c r="AP34" s="634"/>
      <c r="AQ34" s="634"/>
      <c r="AR34" s="634"/>
      <c r="AS34" s="634"/>
      <c r="AT34" s="634"/>
      <c r="AU34" s="634"/>
      <c r="AV34" s="634"/>
      <c r="AW34" s="634"/>
      <c r="AX34" s="634"/>
      <c r="AY34" s="634"/>
      <c r="AZ34" s="634"/>
      <c r="BA34" s="634"/>
      <c r="BB34" s="634"/>
      <c r="BC34" s="634"/>
      <c r="BD34" s="169"/>
      <c r="BE34" s="633" t="str">
        <f>IF(BG34="","",MAX(C34:D43,U34:V43,AM34:AN43)+1)</f>
        <v/>
      </c>
      <c r="BF34" s="633"/>
      <c r="BG34" s="634"/>
      <c r="BH34" s="634"/>
      <c r="BI34" s="634"/>
      <c r="BJ34" s="634"/>
      <c r="BK34" s="634"/>
      <c r="BL34" s="634"/>
      <c r="BM34" s="634"/>
      <c r="BN34" s="634"/>
      <c r="BO34" s="634"/>
      <c r="BP34" s="634"/>
      <c r="BQ34" s="634"/>
      <c r="BR34" s="634"/>
      <c r="BS34" s="634"/>
      <c r="BT34" s="634"/>
      <c r="BU34" s="634"/>
      <c r="BV34" s="169"/>
      <c r="BW34" s="633">
        <f>IF(BY34="","",MAX(C34:D43,U34:V43,AM34:AN43,BE34:BF43)+1)</f>
        <v>7</v>
      </c>
      <c r="BX34" s="633"/>
      <c r="BY34" s="634" t="str">
        <f>IF('各会計、関係団体の財政状況及び健全化判断比率'!B68="","",'各会計、関係団体の財政状況及び健全化判断比率'!B68)</f>
        <v>さぬき市・三木町山林組合</v>
      </c>
      <c r="BZ34" s="634"/>
      <c r="CA34" s="634"/>
      <c r="CB34" s="634"/>
      <c r="CC34" s="634"/>
      <c r="CD34" s="634"/>
      <c r="CE34" s="634"/>
      <c r="CF34" s="634"/>
      <c r="CG34" s="634"/>
      <c r="CH34" s="634"/>
      <c r="CI34" s="634"/>
      <c r="CJ34" s="634"/>
      <c r="CK34" s="634"/>
      <c r="CL34" s="634"/>
      <c r="CM34" s="634"/>
      <c r="CN34" s="169"/>
      <c r="CO34" s="633">
        <f>IF(CQ34="","",MAX(C34:D43,U34:V43,AM34:AN43,BE34:BF43,BW34:BX43)+1)</f>
        <v>16</v>
      </c>
      <c r="CP34" s="633"/>
      <c r="CQ34" s="634" t="str">
        <f>IF('各会計、関係団体の財政状況及び健全化判断比率'!BS7="","",'各会計、関係団体の財政状況及び健全化判断比率'!BS7)</f>
        <v>（公財）三木町文化振興財団</v>
      </c>
      <c r="CR34" s="634"/>
      <c r="CS34" s="634"/>
      <c r="CT34" s="634"/>
      <c r="CU34" s="634"/>
      <c r="CV34" s="634"/>
      <c r="CW34" s="634"/>
      <c r="CX34" s="634"/>
      <c r="CY34" s="634"/>
      <c r="CZ34" s="634"/>
      <c r="DA34" s="634"/>
      <c r="DB34" s="634"/>
      <c r="DC34" s="634"/>
      <c r="DD34" s="634"/>
      <c r="DE34" s="634"/>
      <c r="DG34" s="635" t="str">
        <f>IF('各会計、関係団体の財政状況及び健全化判断比率'!BR7="","",'各会計、関係団体の財政状況及び健全化判断比率'!BR7)</f>
        <v/>
      </c>
      <c r="DH34" s="635"/>
      <c r="DI34" s="196"/>
    </row>
    <row r="35" spans="1:113" ht="32.25" customHeight="1" x14ac:dyDescent="0.15">
      <c r="A35" s="169"/>
      <c r="B35" s="193"/>
      <c r="C35" s="633" t="str">
        <f>IF(E35="","",C34+1)</f>
        <v/>
      </c>
      <c r="D35" s="633"/>
      <c r="E35" s="634" t="str">
        <f>IF('各会計、関係団体の財政状況及び健全化判断比率'!B8="","",'各会計、関係団体の財政状況及び健全化判断比率'!B8)</f>
        <v/>
      </c>
      <c r="F35" s="634"/>
      <c r="G35" s="634"/>
      <c r="H35" s="634"/>
      <c r="I35" s="634"/>
      <c r="J35" s="634"/>
      <c r="K35" s="634"/>
      <c r="L35" s="634"/>
      <c r="M35" s="634"/>
      <c r="N35" s="634"/>
      <c r="O35" s="634"/>
      <c r="P35" s="634"/>
      <c r="Q35" s="634"/>
      <c r="R35" s="634"/>
      <c r="S35" s="634"/>
      <c r="T35" s="169"/>
      <c r="U35" s="633">
        <f>IF(W35="","",U34+1)</f>
        <v>3</v>
      </c>
      <c r="V35" s="633"/>
      <c r="W35" s="634" t="str">
        <f>IF('各会計、関係団体の財政状況及び健全化判断比率'!B29="","",'各会計、関係団体の財政状況及び健全化判断比率'!B29)</f>
        <v>介護保険事業特別会計</v>
      </c>
      <c r="X35" s="634"/>
      <c r="Y35" s="634"/>
      <c r="Z35" s="634"/>
      <c r="AA35" s="634"/>
      <c r="AB35" s="634"/>
      <c r="AC35" s="634"/>
      <c r="AD35" s="634"/>
      <c r="AE35" s="634"/>
      <c r="AF35" s="634"/>
      <c r="AG35" s="634"/>
      <c r="AH35" s="634"/>
      <c r="AI35" s="634"/>
      <c r="AJ35" s="634"/>
      <c r="AK35" s="634"/>
      <c r="AL35" s="169"/>
      <c r="AM35" s="633" t="str">
        <f t="shared" ref="AM35:AM43" si="0">IF(AO35="","",AM34+1)</f>
        <v/>
      </c>
      <c r="AN35" s="633"/>
      <c r="AO35" s="634"/>
      <c r="AP35" s="634"/>
      <c r="AQ35" s="634"/>
      <c r="AR35" s="634"/>
      <c r="AS35" s="634"/>
      <c r="AT35" s="634"/>
      <c r="AU35" s="634"/>
      <c r="AV35" s="634"/>
      <c r="AW35" s="634"/>
      <c r="AX35" s="634"/>
      <c r="AY35" s="634"/>
      <c r="AZ35" s="634"/>
      <c r="BA35" s="634"/>
      <c r="BB35" s="634"/>
      <c r="BC35" s="634"/>
      <c r="BD35" s="169"/>
      <c r="BE35" s="633" t="str">
        <f t="shared" ref="BE35:BE43" si="1">IF(BG35="","",BE34+1)</f>
        <v/>
      </c>
      <c r="BF35" s="633"/>
      <c r="BG35" s="634"/>
      <c r="BH35" s="634"/>
      <c r="BI35" s="634"/>
      <c r="BJ35" s="634"/>
      <c r="BK35" s="634"/>
      <c r="BL35" s="634"/>
      <c r="BM35" s="634"/>
      <c r="BN35" s="634"/>
      <c r="BO35" s="634"/>
      <c r="BP35" s="634"/>
      <c r="BQ35" s="634"/>
      <c r="BR35" s="634"/>
      <c r="BS35" s="634"/>
      <c r="BT35" s="634"/>
      <c r="BU35" s="634"/>
      <c r="BV35" s="169"/>
      <c r="BW35" s="633">
        <f t="shared" ref="BW35:BW43" si="2">IF(BY35="","",BW34+1)</f>
        <v>8</v>
      </c>
      <c r="BX35" s="633"/>
      <c r="BY35" s="634" t="str">
        <f>IF('各会計、関係団体の財政状況及び健全化判断比率'!B69="","",'各会計、関係団体の財政状況及び健全化判断比率'!B69)</f>
        <v>東かがわ市外一市一町組合</v>
      </c>
      <c r="BZ35" s="634"/>
      <c r="CA35" s="634"/>
      <c r="CB35" s="634"/>
      <c r="CC35" s="634"/>
      <c r="CD35" s="634"/>
      <c r="CE35" s="634"/>
      <c r="CF35" s="634"/>
      <c r="CG35" s="634"/>
      <c r="CH35" s="634"/>
      <c r="CI35" s="634"/>
      <c r="CJ35" s="634"/>
      <c r="CK35" s="634"/>
      <c r="CL35" s="634"/>
      <c r="CM35" s="634"/>
      <c r="CN35" s="169"/>
      <c r="CO35" s="633">
        <f t="shared" ref="CO35:CO43" si="3">IF(CQ35="","",CO34+1)</f>
        <v>17</v>
      </c>
      <c r="CP35" s="633"/>
      <c r="CQ35" s="634" t="str">
        <f>IF('各会計、関係団体の財政状況及び健全化判断比率'!BS8="","",'各会計、関係団体の財政状況及び健全化判断比率'!BS8)</f>
        <v>（公財）三木町健康生きがい財団</v>
      </c>
      <c r="CR35" s="634"/>
      <c r="CS35" s="634"/>
      <c r="CT35" s="634"/>
      <c r="CU35" s="634"/>
      <c r="CV35" s="634"/>
      <c r="CW35" s="634"/>
      <c r="CX35" s="634"/>
      <c r="CY35" s="634"/>
      <c r="CZ35" s="634"/>
      <c r="DA35" s="634"/>
      <c r="DB35" s="634"/>
      <c r="DC35" s="634"/>
      <c r="DD35" s="634"/>
      <c r="DE35" s="634"/>
      <c r="DG35" s="635" t="str">
        <f>IF('各会計、関係団体の財政状況及び健全化判断比率'!BR8="","",'各会計、関係団体の財政状況及び健全化判断比率'!BR8)</f>
        <v/>
      </c>
      <c r="DH35" s="635"/>
      <c r="DI35" s="196"/>
    </row>
    <row r="36" spans="1:113" ht="32.25" customHeight="1" x14ac:dyDescent="0.15">
      <c r="A36" s="169"/>
      <c r="B36" s="193"/>
      <c r="C36" s="633" t="str">
        <f>IF(E36="","",C35+1)</f>
        <v/>
      </c>
      <c r="D36" s="633"/>
      <c r="E36" s="634" t="str">
        <f>IF('各会計、関係団体の財政状況及び健全化判断比率'!B9="","",'各会計、関係団体の財政状況及び健全化判断比率'!B9)</f>
        <v/>
      </c>
      <c r="F36" s="634"/>
      <c r="G36" s="634"/>
      <c r="H36" s="634"/>
      <c r="I36" s="634"/>
      <c r="J36" s="634"/>
      <c r="K36" s="634"/>
      <c r="L36" s="634"/>
      <c r="M36" s="634"/>
      <c r="N36" s="634"/>
      <c r="O36" s="634"/>
      <c r="P36" s="634"/>
      <c r="Q36" s="634"/>
      <c r="R36" s="634"/>
      <c r="S36" s="634"/>
      <c r="T36" s="169"/>
      <c r="U36" s="633">
        <f t="shared" ref="U36:U43" si="4">IF(W36="","",U35+1)</f>
        <v>4</v>
      </c>
      <c r="V36" s="633"/>
      <c r="W36" s="634" t="str">
        <f>IF('各会計、関係団体の財政状況及び健全化判断比率'!B30="","",'各会計、関係団体の財政状況及び健全化判断比率'!B30)</f>
        <v>介護予防サービス事業特別会計</v>
      </c>
      <c r="X36" s="634"/>
      <c r="Y36" s="634"/>
      <c r="Z36" s="634"/>
      <c r="AA36" s="634"/>
      <c r="AB36" s="634"/>
      <c r="AC36" s="634"/>
      <c r="AD36" s="634"/>
      <c r="AE36" s="634"/>
      <c r="AF36" s="634"/>
      <c r="AG36" s="634"/>
      <c r="AH36" s="634"/>
      <c r="AI36" s="634"/>
      <c r="AJ36" s="634"/>
      <c r="AK36" s="634"/>
      <c r="AL36" s="169"/>
      <c r="AM36" s="633" t="str">
        <f t="shared" si="0"/>
        <v/>
      </c>
      <c r="AN36" s="633"/>
      <c r="AO36" s="634"/>
      <c r="AP36" s="634"/>
      <c r="AQ36" s="634"/>
      <c r="AR36" s="634"/>
      <c r="AS36" s="634"/>
      <c r="AT36" s="634"/>
      <c r="AU36" s="634"/>
      <c r="AV36" s="634"/>
      <c r="AW36" s="634"/>
      <c r="AX36" s="634"/>
      <c r="AY36" s="634"/>
      <c r="AZ36" s="634"/>
      <c r="BA36" s="634"/>
      <c r="BB36" s="634"/>
      <c r="BC36" s="634"/>
      <c r="BD36" s="169"/>
      <c r="BE36" s="633" t="str">
        <f t="shared" si="1"/>
        <v/>
      </c>
      <c r="BF36" s="633"/>
      <c r="BG36" s="634"/>
      <c r="BH36" s="634"/>
      <c r="BI36" s="634"/>
      <c r="BJ36" s="634"/>
      <c r="BK36" s="634"/>
      <c r="BL36" s="634"/>
      <c r="BM36" s="634"/>
      <c r="BN36" s="634"/>
      <c r="BO36" s="634"/>
      <c r="BP36" s="634"/>
      <c r="BQ36" s="634"/>
      <c r="BR36" s="634"/>
      <c r="BS36" s="634"/>
      <c r="BT36" s="634"/>
      <c r="BU36" s="634"/>
      <c r="BV36" s="169"/>
      <c r="BW36" s="633">
        <f t="shared" si="2"/>
        <v>9</v>
      </c>
      <c r="BX36" s="633"/>
      <c r="BY36" s="634" t="str">
        <f>IF('各会計、関係団体の財政状況及び健全化判断比率'!B70="","",'各会計、関係団体の財政状況及び健全化判断比率'!B70)</f>
        <v>香川県東部清掃施設組合</v>
      </c>
      <c r="BZ36" s="634"/>
      <c r="CA36" s="634"/>
      <c r="CB36" s="634"/>
      <c r="CC36" s="634"/>
      <c r="CD36" s="634"/>
      <c r="CE36" s="634"/>
      <c r="CF36" s="634"/>
      <c r="CG36" s="634"/>
      <c r="CH36" s="634"/>
      <c r="CI36" s="634"/>
      <c r="CJ36" s="634"/>
      <c r="CK36" s="634"/>
      <c r="CL36" s="634"/>
      <c r="CM36" s="634"/>
      <c r="CN36" s="169"/>
      <c r="CO36" s="633">
        <f t="shared" si="3"/>
        <v>18</v>
      </c>
      <c r="CP36" s="633"/>
      <c r="CQ36" s="634" t="str">
        <f>IF('各会計、関係団体の財政状況及び健全化判断比率'!BS9="","",'各会計、関係団体の財政状況及び健全化判断比率'!BS9)</f>
        <v>三木町土地開発公社</v>
      </c>
      <c r="CR36" s="634"/>
      <c r="CS36" s="634"/>
      <c r="CT36" s="634"/>
      <c r="CU36" s="634"/>
      <c r="CV36" s="634"/>
      <c r="CW36" s="634"/>
      <c r="CX36" s="634"/>
      <c r="CY36" s="634"/>
      <c r="CZ36" s="634"/>
      <c r="DA36" s="634"/>
      <c r="DB36" s="634"/>
      <c r="DC36" s="634"/>
      <c r="DD36" s="634"/>
      <c r="DE36" s="634"/>
      <c r="DG36" s="635" t="str">
        <f>IF('各会計、関係団体の財政状況及び健全化判断比率'!BR9="","",'各会計、関係団体の財政状況及び健全化判断比率'!BR9)</f>
        <v>〇</v>
      </c>
      <c r="DH36" s="635"/>
      <c r="DI36" s="196"/>
    </row>
    <row r="37" spans="1:113" ht="32.25" customHeight="1" x14ac:dyDescent="0.15">
      <c r="A37" s="169"/>
      <c r="B37" s="193"/>
      <c r="C37" s="633" t="str">
        <f>IF(E37="","",C36+1)</f>
        <v/>
      </c>
      <c r="D37" s="633"/>
      <c r="E37" s="634" t="str">
        <f>IF('各会計、関係団体の財政状況及び健全化判断比率'!B10="","",'各会計、関係団体の財政状況及び健全化判断比率'!B10)</f>
        <v/>
      </c>
      <c r="F37" s="634"/>
      <c r="G37" s="634"/>
      <c r="H37" s="634"/>
      <c r="I37" s="634"/>
      <c r="J37" s="634"/>
      <c r="K37" s="634"/>
      <c r="L37" s="634"/>
      <c r="M37" s="634"/>
      <c r="N37" s="634"/>
      <c r="O37" s="634"/>
      <c r="P37" s="634"/>
      <c r="Q37" s="634"/>
      <c r="R37" s="634"/>
      <c r="S37" s="634"/>
      <c r="T37" s="169"/>
      <c r="U37" s="633">
        <f t="shared" si="4"/>
        <v>5</v>
      </c>
      <c r="V37" s="633"/>
      <c r="W37" s="634" t="str">
        <f>IF('各会計、関係団体の財政状況及び健全化判断比率'!B31="","",'各会計、関係団体の財政状況及び健全化判断比率'!B31)</f>
        <v>後期高齢者医療事業特別会計</v>
      </c>
      <c r="X37" s="634"/>
      <c r="Y37" s="634"/>
      <c r="Z37" s="634"/>
      <c r="AA37" s="634"/>
      <c r="AB37" s="634"/>
      <c r="AC37" s="634"/>
      <c r="AD37" s="634"/>
      <c r="AE37" s="634"/>
      <c r="AF37" s="634"/>
      <c r="AG37" s="634"/>
      <c r="AH37" s="634"/>
      <c r="AI37" s="634"/>
      <c r="AJ37" s="634"/>
      <c r="AK37" s="634"/>
      <c r="AL37" s="169"/>
      <c r="AM37" s="633" t="str">
        <f t="shared" si="0"/>
        <v/>
      </c>
      <c r="AN37" s="633"/>
      <c r="AO37" s="634"/>
      <c r="AP37" s="634"/>
      <c r="AQ37" s="634"/>
      <c r="AR37" s="634"/>
      <c r="AS37" s="634"/>
      <c r="AT37" s="634"/>
      <c r="AU37" s="634"/>
      <c r="AV37" s="634"/>
      <c r="AW37" s="634"/>
      <c r="AX37" s="634"/>
      <c r="AY37" s="634"/>
      <c r="AZ37" s="634"/>
      <c r="BA37" s="634"/>
      <c r="BB37" s="634"/>
      <c r="BC37" s="634"/>
      <c r="BD37" s="169"/>
      <c r="BE37" s="633" t="str">
        <f t="shared" si="1"/>
        <v/>
      </c>
      <c r="BF37" s="633"/>
      <c r="BG37" s="634"/>
      <c r="BH37" s="634"/>
      <c r="BI37" s="634"/>
      <c r="BJ37" s="634"/>
      <c r="BK37" s="634"/>
      <c r="BL37" s="634"/>
      <c r="BM37" s="634"/>
      <c r="BN37" s="634"/>
      <c r="BO37" s="634"/>
      <c r="BP37" s="634"/>
      <c r="BQ37" s="634"/>
      <c r="BR37" s="634"/>
      <c r="BS37" s="634"/>
      <c r="BT37" s="634"/>
      <c r="BU37" s="634"/>
      <c r="BV37" s="169"/>
      <c r="BW37" s="633">
        <f t="shared" si="2"/>
        <v>10</v>
      </c>
      <c r="BX37" s="633"/>
      <c r="BY37" s="634" t="str">
        <f>IF('各会計、関係団体の財政状況及び健全化判断比率'!B71="","",'各会計、関係団体の財政状況及び健全化判断比率'!B71)</f>
        <v>三木・長尾葬斎組合</v>
      </c>
      <c r="BZ37" s="634"/>
      <c r="CA37" s="634"/>
      <c r="CB37" s="634"/>
      <c r="CC37" s="634"/>
      <c r="CD37" s="634"/>
      <c r="CE37" s="634"/>
      <c r="CF37" s="634"/>
      <c r="CG37" s="634"/>
      <c r="CH37" s="634"/>
      <c r="CI37" s="634"/>
      <c r="CJ37" s="634"/>
      <c r="CK37" s="634"/>
      <c r="CL37" s="634"/>
      <c r="CM37" s="634"/>
      <c r="CN37" s="169"/>
      <c r="CO37" s="633" t="str">
        <f t="shared" si="3"/>
        <v/>
      </c>
      <c r="CP37" s="633"/>
      <c r="CQ37" s="634" t="str">
        <f>IF('各会計、関係団体の財政状況及び健全化判断比率'!BS10="","",'各会計、関係団体の財政状況及び健全化判断比率'!BS10)</f>
        <v/>
      </c>
      <c r="CR37" s="634"/>
      <c r="CS37" s="634"/>
      <c r="CT37" s="634"/>
      <c r="CU37" s="634"/>
      <c r="CV37" s="634"/>
      <c r="CW37" s="634"/>
      <c r="CX37" s="634"/>
      <c r="CY37" s="634"/>
      <c r="CZ37" s="634"/>
      <c r="DA37" s="634"/>
      <c r="DB37" s="634"/>
      <c r="DC37" s="634"/>
      <c r="DD37" s="634"/>
      <c r="DE37" s="634"/>
      <c r="DG37" s="635" t="str">
        <f>IF('各会計、関係団体の財政状況及び健全化判断比率'!BR10="","",'各会計、関係団体の財政状況及び健全化判断比率'!BR10)</f>
        <v/>
      </c>
      <c r="DH37" s="635"/>
      <c r="DI37" s="196"/>
    </row>
    <row r="38" spans="1:113" ht="32.25" customHeight="1" x14ac:dyDescent="0.15">
      <c r="A38" s="169"/>
      <c r="B38" s="193"/>
      <c r="C38" s="633" t="str">
        <f t="shared" ref="C38:C43" si="5">IF(E38="","",C37+1)</f>
        <v/>
      </c>
      <c r="D38" s="633"/>
      <c r="E38" s="634" t="str">
        <f>IF('各会計、関係団体の財政状況及び健全化判断比率'!B11="","",'各会計、関係団体の財政状況及び健全化判断比率'!B11)</f>
        <v/>
      </c>
      <c r="F38" s="634"/>
      <c r="G38" s="634"/>
      <c r="H38" s="634"/>
      <c r="I38" s="634"/>
      <c r="J38" s="634"/>
      <c r="K38" s="634"/>
      <c r="L38" s="634"/>
      <c r="M38" s="634"/>
      <c r="N38" s="634"/>
      <c r="O38" s="634"/>
      <c r="P38" s="634"/>
      <c r="Q38" s="634"/>
      <c r="R38" s="634"/>
      <c r="S38" s="634"/>
      <c r="T38" s="169"/>
      <c r="U38" s="633" t="str">
        <f t="shared" si="4"/>
        <v/>
      </c>
      <c r="V38" s="633"/>
      <c r="W38" s="634"/>
      <c r="X38" s="634"/>
      <c r="Y38" s="634"/>
      <c r="Z38" s="634"/>
      <c r="AA38" s="634"/>
      <c r="AB38" s="634"/>
      <c r="AC38" s="634"/>
      <c r="AD38" s="634"/>
      <c r="AE38" s="634"/>
      <c r="AF38" s="634"/>
      <c r="AG38" s="634"/>
      <c r="AH38" s="634"/>
      <c r="AI38" s="634"/>
      <c r="AJ38" s="634"/>
      <c r="AK38" s="634"/>
      <c r="AL38" s="169"/>
      <c r="AM38" s="633" t="str">
        <f t="shared" si="0"/>
        <v/>
      </c>
      <c r="AN38" s="633"/>
      <c r="AO38" s="634"/>
      <c r="AP38" s="634"/>
      <c r="AQ38" s="634"/>
      <c r="AR38" s="634"/>
      <c r="AS38" s="634"/>
      <c r="AT38" s="634"/>
      <c r="AU38" s="634"/>
      <c r="AV38" s="634"/>
      <c r="AW38" s="634"/>
      <c r="AX38" s="634"/>
      <c r="AY38" s="634"/>
      <c r="AZ38" s="634"/>
      <c r="BA38" s="634"/>
      <c r="BB38" s="634"/>
      <c r="BC38" s="634"/>
      <c r="BD38" s="169"/>
      <c r="BE38" s="633" t="str">
        <f t="shared" si="1"/>
        <v/>
      </c>
      <c r="BF38" s="633"/>
      <c r="BG38" s="634"/>
      <c r="BH38" s="634"/>
      <c r="BI38" s="634"/>
      <c r="BJ38" s="634"/>
      <c r="BK38" s="634"/>
      <c r="BL38" s="634"/>
      <c r="BM38" s="634"/>
      <c r="BN38" s="634"/>
      <c r="BO38" s="634"/>
      <c r="BP38" s="634"/>
      <c r="BQ38" s="634"/>
      <c r="BR38" s="634"/>
      <c r="BS38" s="634"/>
      <c r="BT38" s="634"/>
      <c r="BU38" s="634"/>
      <c r="BV38" s="169"/>
      <c r="BW38" s="633">
        <f t="shared" si="2"/>
        <v>11</v>
      </c>
      <c r="BX38" s="633"/>
      <c r="BY38" s="634" t="str">
        <f>IF('各会計、関係団体の財政状況及び健全化判断比率'!B72="","",'各会計、関係団体の財政状況及び健全化判断比率'!B72)</f>
        <v>香川県市町総合事務組合</v>
      </c>
      <c r="BZ38" s="634"/>
      <c r="CA38" s="634"/>
      <c r="CB38" s="634"/>
      <c r="CC38" s="634"/>
      <c r="CD38" s="634"/>
      <c r="CE38" s="634"/>
      <c r="CF38" s="634"/>
      <c r="CG38" s="634"/>
      <c r="CH38" s="634"/>
      <c r="CI38" s="634"/>
      <c r="CJ38" s="634"/>
      <c r="CK38" s="634"/>
      <c r="CL38" s="634"/>
      <c r="CM38" s="634"/>
      <c r="CN38" s="169"/>
      <c r="CO38" s="633" t="str">
        <f t="shared" si="3"/>
        <v/>
      </c>
      <c r="CP38" s="633"/>
      <c r="CQ38" s="634" t="str">
        <f>IF('各会計、関係団体の財政状況及び健全化判断比率'!BS11="","",'各会計、関係団体の財政状況及び健全化判断比率'!BS11)</f>
        <v/>
      </c>
      <c r="CR38" s="634"/>
      <c r="CS38" s="634"/>
      <c r="CT38" s="634"/>
      <c r="CU38" s="634"/>
      <c r="CV38" s="634"/>
      <c r="CW38" s="634"/>
      <c r="CX38" s="634"/>
      <c r="CY38" s="634"/>
      <c r="CZ38" s="634"/>
      <c r="DA38" s="634"/>
      <c r="DB38" s="634"/>
      <c r="DC38" s="634"/>
      <c r="DD38" s="634"/>
      <c r="DE38" s="634"/>
      <c r="DG38" s="635" t="str">
        <f>IF('各会計、関係団体の財政状況及び健全化判断比率'!BR11="","",'各会計、関係団体の財政状況及び健全化判断比率'!BR11)</f>
        <v/>
      </c>
      <c r="DH38" s="635"/>
      <c r="DI38" s="196"/>
    </row>
    <row r="39" spans="1:113" ht="32.25" customHeight="1" x14ac:dyDescent="0.15">
      <c r="A39" s="169"/>
      <c r="B39" s="193"/>
      <c r="C39" s="633" t="str">
        <f t="shared" si="5"/>
        <v/>
      </c>
      <c r="D39" s="633"/>
      <c r="E39" s="634" t="str">
        <f>IF('各会計、関係団体の財政状況及び健全化判断比率'!B12="","",'各会計、関係団体の財政状況及び健全化判断比率'!B12)</f>
        <v/>
      </c>
      <c r="F39" s="634"/>
      <c r="G39" s="634"/>
      <c r="H39" s="634"/>
      <c r="I39" s="634"/>
      <c r="J39" s="634"/>
      <c r="K39" s="634"/>
      <c r="L39" s="634"/>
      <c r="M39" s="634"/>
      <c r="N39" s="634"/>
      <c r="O39" s="634"/>
      <c r="P39" s="634"/>
      <c r="Q39" s="634"/>
      <c r="R39" s="634"/>
      <c r="S39" s="634"/>
      <c r="T39" s="169"/>
      <c r="U39" s="633" t="str">
        <f t="shared" si="4"/>
        <v/>
      </c>
      <c r="V39" s="633"/>
      <c r="W39" s="634"/>
      <c r="X39" s="634"/>
      <c r="Y39" s="634"/>
      <c r="Z39" s="634"/>
      <c r="AA39" s="634"/>
      <c r="AB39" s="634"/>
      <c r="AC39" s="634"/>
      <c r="AD39" s="634"/>
      <c r="AE39" s="634"/>
      <c r="AF39" s="634"/>
      <c r="AG39" s="634"/>
      <c r="AH39" s="634"/>
      <c r="AI39" s="634"/>
      <c r="AJ39" s="634"/>
      <c r="AK39" s="634"/>
      <c r="AL39" s="169"/>
      <c r="AM39" s="633" t="str">
        <f t="shared" si="0"/>
        <v/>
      </c>
      <c r="AN39" s="633"/>
      <c r="AO39" s="634"/>
      <c r="AP39" s="634"/>
      <c r="AQ39" s="634"/>
      <c r="AR39" s="634"/>
      <c r="AS39" s="634"/>
      <c r="AT39" s="634"/>
      <c r="AU39" s="634"/>
      <c r="AV39" s="634"/>
      <c r="AW39" s="634"/>
      <c r="AX39" s="634"/>
      <c r="AY39" s="634"/>
      <c r="AZ39" s="634"/>
      <c r="BA39" s="634"/>
      <c r="BB39" s="634"/>
      <c r="BC39" s="634"/>
      <c r="BD39" s="169"/>
      <c r="BE39" s="633" t="str">
        <f t="shared" si="1"/>
        <v/>
      </c>
      <c r="BF39" s="633"/>
      <c r="BG39" s="634"/>
      <c r="BH39" s="634"/>
      <c r="BI39" s="634"/>
      <c r="BJ39" s="634"/>
      <c r="BK39" s="634"/>
      <c r="BL39" s="634"/>
      <c r="BM39" s="634"/>
      <c r="BN39" s="634"/>
      <c r="BO39" s="634"/>
      <c r="BP39" s="634"/>
      <c r="BQ39" s="634"/>
      <c r="BR39" s="634"/>
      <c r="BS39" s="634"/>
      <c r="BT39" s="634"/>
      <c r="BU39" s="634"/>
      <c r="BV39" s="169"/>
      <c r="BW39" s="633">
        <f t="shared" si="2"/>
        <v>12</v>
      </c>
      <c r="BX39" s="633"/>
      <c r="BY39" s="634" t="str">
        <f>IF('各会計、関係団体の財政状況及び健全化判断比率'!B73="","",'各会計、関係団体の財政状況及び健全化判断比率'!B73)</f>
        <v>香川県後期高齢者医療広域連合（一般会計）</v>
      </c>
      <c r="BZ39" s="634"/>
      <c r="CA39" s="634"/>
      <c r="CB39" s="634"/>
      <c r="CC39" s="634"/>
      <c r="CD39" s="634"/>
      <c r="CE39" s="634"/>
      <c r="CF39" s="634"/>
      <c r="CG39" s="634"/>
      <c r="CH39" s="634"/>
      <c r="CI39" s="634"/>
      <c r="CJ39" s="634"/>
      <c r="CK39" s="634"/>
      <c r="CL39" s="634"/>
      <c r="CM39" s="634"/>
      <c r="CN39" s="169"/>
      <c r="CO39" s="633" t="str">
        <f t="shared" si="3"/>
        <v/>
      </c>
      <c r="CP39" s="633"/>
      <c r="CQ39" s="634" t="str">
        <f>IF('各会計、関係団体の財政状況及び健全化判断比率'!BS12="","",'各会計、関係団体の財政状況及び健全化判断比率'!BS12)</f>
        <v/>
      </c>
      <c r="CR39" s="634"/>
      <c r="CS39" s="634"/>
      <c r="CT39" s="634"/>
      <c r="CU39" s="634"/>
      <c r="CV39" s="634"/>
      <c r="CW39" s="634"/>
      <c r="CX39" s="634"/>
      <c r="CY39" s="634"/>
      <c r="CZ39" s="634"/>
      <c r="DA39" s="634"/>
      <c r="DB39" s="634"/>
      <c r="DC39" s="634"/>
      <c r="DD39" s="634"/>
      <c r="DE39" s="634"/>
      <c r="DG39" s="635" t="str">
        <f>IF('各会計、関係団体の財政状況及び健全化判断比率'!BR12="","",'各会計、関係団体の財政状況及び健全化判断比率'!BR12)</f>
        <v/>
      </c>
      <c r="DH39" s="635"/>
      <c r="DI39" s="196"/>
    </row>
    <row r="40" spans="1:113" ht="32.25" customHeight="1" x14ac:dyDescent="0.15">
      <c r="A40" s="169"/>
      <c r="B40" s="193"/>
      <c r="C40" s="633" t="str">
        <f t="shared" si="5"/>
        <v/>
      </c>
      <c r="D40" s="633"/>
      <c r="E40" s="634" t="str">
        <f>IF('各会計、関係団体の財政状況及び健全化判断比率'!B13="","",'各会計、関係団体の財政状況及び健全化判断比率'!B13)</f>
        <v/>
      </c>
      <c r="F40" s="634"/>
      <c r="G40" s="634"/>
      <c r="H40" s="634"/>
      <c r="I40" s="634"/>
      <c r="J40" s="634"/>
      <c r="K40" s="634"/>
      <c r="L40" s="634"/>
      <c r="M40" s="634"/>
      <c r="N40" s="634"/>
      <c r="O40" s="634"/>
      <c r="P40" s="634"/>
      <c r="Q40" s="634"/>
      <c r="R40" s="634"/>
      <c r="S40" s="634"/>
      <c r="T40" s="169"/>
      <c r="U40" s="633" t="str">
        <f t="shared" si="4"/>
        <v/>
      </c>
      <c r="V40" s="633"/>
      <c r="W40" s="634"/>
      <c r="X40" s="634"/>
      <c r="Y40" s="634"/>
      <c r="Z40" s="634"/>
      <c r="AA40" s="634"/>
      <c r="AB40" s="634"/>
      <c r="AC40" s="634"/>
      <c r="AD40" s="634"/>
      <c r="AE40" s="634"/>
      <c r="AF40" s="634"/>
      <c r="AG40" s="634"/>
      <c r="AH40" s="634"/>
      <c r="AI40" s="634"/>
      <c r="AJ40" s="634"/>
      <c r="AK40" s="634"/>
      <c r="AL40" s="169"/>
      <c r="AM40" s="633" t="str">
        <f t="shared" si="0"/>
        <v/>
      </c>
      <c r="AN40" s="633"/>
      <c r="AO40" s="634"/>
      <c r="AP40" s="634"/>
      <c r="AQ40" s="634"/>
      <c r="AR40" s="634"/>
      <c r="AS40" s="634"/>
      <c r="AT40" s="634"/>
      <c r="AU40" s="634"/>
      <c r="AV40" s="634"/>
      <c r="AW40" s="634"/>
      <c r="AX40" s="634"/>
      <c r="AY40" s="634"/>
      <c r="AZ40" s="634"/>
      <c r="BA40" s="634"/>
      <c r="BB40" s="634"/>
      <c r="BC40" s="634"/>
      <c r="BD40" s="169"/>
      <c r="BE40" s="633" t="str">
        <f t="shared" si="1"/>
        <v/>
      </c>
      <c r="BF40" s="633"/>
      <c r="BG40" s="634"/>
      <c r="BH40" s="634"/>
      <c r="BI40" s="634"/>
      <c r="BJ40" s="634"/>
      <c r="BK40" s="634"/>
      <c r="BL40" s="634"/>
      <c r="BM40" s="634"/>
      <c r="BN40" s="634"/>
      <c r="BO40" s="634"/>
      <c r="BP40" s="634"/>
      <c r="BQ40" s="634"/>
      <c r="BR40" s="634"/>
      <c r="BS40" s="634"/>
      <c r="BT40" s="634"/>
      <c r="BU40" s="634"/>
      <c r="BV40" s="169"/>
      <c r="BW40" s="633">
        <f t="shared" si="2"/>
        <v>13</v>
      </c>
      <c r="BX40" s="633"/>
      <c r="BY40" s="634" t="str">
        <f>IF('各会計、関係団体の財政状況及び健全化判断比率'!B74="","",'各会計、関係団体の財政状況及び健全化判断比率'!B74)</f>
        <v>香川県後期高齢者医療広域連合（後期高齢者医療事業）</v>
      </c>
      <c r="BZ40" s="634"/>
      <c r="CA40" s="634"/>
      <c r="CB40" s="634"/>
      <c r="CC40" s="634"/>
      <c r="CD40" s="634"/>
      <c r="CE40" s="634"/>
      <c r="CF40" s="634"/>
      <c r="CG40" s="634"/>
      <c r="CH40" s="634"/>
      <c r="CI40" s="634"/>
      <c r="CJ40" s="634"/>
      <c r="CK40" s="634"/>
      <c r="CL40" s="634"/>
      <c r="CM40" s="634"/>
      <c r="CN40" s="169"/>
      <c r="CO40" s="633" t="str">
        <f t="shared" si="3"/>
        <v/>
      </c>
      <c r="CP40" s="633"/>
      <c r="CQ40" s="634" t="str">
        <f>IF('各会計、関係団体の財政状況及び健全化判断比率'!BS13="","",'各会計、関係団体の財政状況及び健全化判断比率'!BS13)</f>
        <v/>
      </c>
      <c r="CR40" s="634"/>
      <c r="CS40" s="634"/>
      <c r="CT40" s="634"/>
      <c r="CU40" s="634"/>
      <c r="CV40" s="634"/>
      <c r="CW40" s="634"/>
      <c r="CX40" s="634"/>
      <c r="CY40" s="634"/>
      <c r="CZ40" s="634"/>
      <c r="DA40" s="634"/>
      <c r="DB40" s="634"/>
      <c r="DC40" s="634"/>
      <c r="DD40" s="634"/>
      <c r="DE40" s="634"/>
      <c r="DG40" s="635" t="str">
        <f>IF('各会計、関係団体の財政状況及び健全化判断比率'!BR13="","",'各会計、関係団体の財政状況及び健全化判断比率'!BR13)</f>
        <v/>
      </c>
      <c r="DH40" s="635"/>
      <c r="DI40" s="196"/>
    </row>
    <row r="41" spans="1:113" ht="32.25" customHeight="1" x14ac:dyDescent="0.15">
      <c r="A41" s="169"/>
      <c r="B41" s="193"/>
      <c r="C41" s="633" t="str">
        <f t="shared" si="5"/>
        <v/>
      </c>
      <c r="D41" s="633"/>
      <c r="E41" s="634" t="str">
        <f>IF('各会計、関係団体の財政状況及び健全化判断比率'!B14="","",'各会計、関係団体の財政状況及び健全化判断比率'!B14)</f>
        <v/>
      </c>
      <c r="F41" s="634"/>
      <c r="G41" s="634"/>
      <c r="H41" s="634"/>
      <c r="I41" s="634"/>
      <c r="J41" s="634"/>
      <c r="K41" s="634"/>
      <c r="L41" s="634"/>
      <c r="M41" s="634"/>
      <c r="N41" s="634"/>
      <c r="O41" s="634"/>
      <c r="P41" s="634"/>
      <c r="Q41" s="634"/>
      <c r="R41" s="634"/>
      <c r="S41" s="634"/>
      <c r="T41" s="169"/>
      <c r="U41" s="633" t="str">
        <f t="shared" si="4"/>
        <v/>
      </c>
      <c r="V41" s="633"/>
      <c r="W41" s="634"/>
      <c r="X41" s="634"/>
      <c r="Y41" s="634"/>
      <c r="Z41" s="634"/>
      <c r="AA41" s="634"/>
      <c r="AB41" s="634"/>
      <c r="AC41" s="634"/>
      <c r="AD41" s="634"/>
      <c r="AE41" s="634"/>
      <c r="AF41" s="634"/>
      <c r="AG41" s="634"/>
      <c r="AH41" s="634"/>
      <c r="AI41" s="634"/>
      <c r="AJ41" s="634"/>
      <c r="AK41" s="634"/>
      <c r="AL41" s="169"/>
      <c r="AM41" s="633" t="str">
        <f t="shared" si="0"/>
        <v/>
      </c>
      <c r="AN41" s="633"/>
      <c r="AO41" s="634"/>
      <c r="AP41" s="634"/>
      <c r="AQ41" s="634"/>
      <c r="AR41" s="634"/>
      <c r="AS41" s="634"/>
      <c r="AT41" s="634"/>
      <c r="AU41" s="634"/>
      <c r="AV41" s="634"/>
      <c r="AW41" s="634"/>
      <c r="AX41" s="634"/>
      <c r="AY41" s="634"/>
      <c r="AZ41" s="634"/>
      <c r="BA41" s="634"/>
      <c r="BB41" s="634"/>
      <c r="BC41" s="634"/>
      <c r="BD41" s="169"/>
      <c r="BE41" s="633" t="str">
        <f t="shared" si="1"/>
        <v/>
      </c>
      <c r="BF41" s="633"/>
      <c r="BG41" s="634"/>
      <c r="BH41" s="634"/>
      <c r="BI41" s="634"/>
      <c r="BJ41" s="634"/>
      <c r="BK41" s="634"/>
      <c r="BL41" s="634"/>
      <c r="BM41" s="634"/>
      <c r="BN41" s="634"/>
      <c r="BO41" s="634"/>
      <c r="BP41" s="634"/>
      <c r="BQ41" s="634"/>
      <c r="BR41" s="634"/>
      <c r="BS41" s="634"/>
      <c r="BT41" s="634"/>
      <c r="BU41" s="634"/>
      <c r="BV41" s="169"/>
      <c r="BW41" s="633">
        <f t="shared" si="2"/>
        <v>14</v>
      </c>
      <c r="BX41" s="633"/>
      <c r="BY41" s="634" t="str">
        <f>IF('各会計、関係団体の財政状況及び健全化判断比率'!B75="","",'各会計、関係団体の財政状況及び健全化判断比率'!B75)</f>
        <v>香川県広域水道企業団（水道事業会計）</v>
      </c>
      <c r="BZ41" s="634"/>
      <c r="CA41" s="634"/>
      <c r="CB41" s="634"/>
      <c r="CC41" s="634"/>
      <c r="CD41" s="634"/>
      <c r="CE41" s="634"/>
      <c r="CF41" s="634"/>
      <c r="CG41" s="634"/>
      <c r="CH41" s="634"/>
      <c r="CI41" s="634"/>
      <c r="CJ41" s="634"/>
      <c r="CK41" s="634"/>
      <c r="CL41" s="634"/>
      <c r="CM41" s="634"/>
      <c r="CN41" s="169"/>
      <c r="CO41" s="633" t="str">
        <f t="shared" si="3"/>
        <v/>
      </c>
      <c r="CP41" s="633"/>
      <c r="CQ41" s="634" t="str">
        <f>IF('各会計、関係団体の財政状況及び健全化判断比率'!BS14="","",'各会計、関係団体の財政状況及び健全化判断比率'!BS14)</f>
        <v/>
      </c>
      <c r="CR41" s="634"/>
      <c r="CS41" s="634"/>
      <c r="CT41" s="634"/>
      <c r="CU41" s="634"/>
      <c r="CV41" s="634"/>
      <c r="CW41" s="634"/>
      <c r="CX41" s="634"/>
      <c r="CY41" s="634"/>
      <c r="CZ41" s="634"/>
      <c r="DA41" s="634"/>
      <c r="DB41" s="634"/>
      <c r="DC41" s="634"/>
      <c r="DD41" s="634"/>
      <c r="DE41" s="634"/>
      <c r="DG41" s="635" t="str">
        <f>IF('各会計、関係団体の財政状況及び健全化判断比率'!BR14="","",'各会計、関係団体の財政状況及び健全化判断比率'!BR14)</f>
        <v/>
      </c>
      <c r="DH41" s="635"/>
      <c r="DI41" s="196"/>
    </row>
    <row r="42" spans="1:113" ht="32.25" customHeight="1" x14ac:dyDescent="0.15">
      <c r="B42" s="193"/>
      <c r="C42" s="633" t="str">
        <f t="shared" si="5"/>
        <v/>
      </c>
      <c r="D42" s="633"/>
      <c r="E42" s="634" t="str">
        <f>IF('各会計、関係団体の財政状況及び健全化判断比率'!B15="","",'各会計、関係団体の財政状況及び健全化判断比率'!B15)</f>
        <v/>
      </c>
      <c r="F42" s="634"/>
      <c r="G42" s="634"/>
      <c r="H42" s="634"/>
      <c r="I42" s="634"/>
      <c r="J42" s="634"/>
      <c r="K42" s="634"/>
      <c r="L42" s="634"/>
      <c r="M42" s="634"/>
      <c r="N42" s="634"/>
      <c r="O42" s="634"/>
      <c r="P42" s="634"/>
      <c r="Q42" s="634"/>
      <c r="R42" s="634"/>
      <c r="S42" s="634"/>
      <c r="T42" s="169"/>
      <c r="U42" s="633" t="str">
        <f t="shared" si="4"/>
        <v/>
      </c>
      <c r="V42" s="633"/>
      <c r="W42" s="634"/>
      <c r="X42" s="634"/>
      <c r="Y42" s="634"/>
      <c r="Z42" s="634"/>
      <c r="AA42" s="634"/>
      <c r="AB42" s="634"/>
      <c r="AC42" s="634"/>
      <c r="AD42" s="634"/>
      <c r="AE42" s="634"/>
      <c r="AF42" s="634"/>
      <c r="AG42" s="634"/>
      <c r="AH42" s="634"/>
      <c r="AI42" s="634"/>
      <c r="AJ42" s="634"/>
      <c r="AK42" s="634"/>
      <c r="AL42" s="169"/>
      <c r="AM42" s="633" t="str">
        <f t="shared" si="0"/>
        <v/>
      </c>
      <c r="AN42" s="633"/>
      <c r="AO42" s="634"/>
      <c r="AP42" s="634"/>
      <c r="AQ42" s="634"/>
      <c r="AR42" s="634"/>
      <c r="AS42" s="634"/>
      <c r="AT42" s="634"/>
      <c r="AU42" s="634"/>
      <c r="AV42" s="634"/>
      <c r="AW42" s="634"/>
      <c r="AX42" s="634"/>
      <c r="AY42" s="634"/>
      <c r="AZ42" s="634"/>
      <c r="BA42" s="634"/>
      <c r="BB42" s="634"/>
      <c r="BC42" s="634"/>
      <c r="BD42" s="169"/>
      <c r="BE42" s="633" t="str">
        <f t="shared" si="1"/>
        <v/>
      </c>
      <c r="BF42" s="633"/>
      <c r="BG42" s="634"/>
      <c r="BH42" s="634"/>
      <c r="BI42" s="634"/>
      <c r="BJ42" s="634"/>
      <c r="BK42" s="634"/>
      <c r="BL42" s="634"/>
      <c r="BM42" s="634"/>
      <c r="BN42" s="634"/>
      <c r="BO42" s="634"/>
      <c r="BP42" s="634"/>
      <c r="BQ42" s="634"/>
      <c r="BR42" s="634"/>
      <c r="BS42" s="634"/>
      <c r="BT42" s="634"/>
      <c r="BU42" s="634"/>
      <c r="BV42" s="169"/>
      <c r="BW42" s="633">
        <f t="shared" si="2"/>
        <v>15</v>
      </c>
      <c r="BX42" s="633"/>
      <c r="BY42" s="634" t="str">
        <f>IF('各会計、関係団体の財政状況及び健全化判断比率'!B76="","",'各会計、関係団体の財政状況及び健全化判断比率'!B76)</f>
        <v>香川県広域水道企業団（工業用水道事業会計）</v>
      </c>
      <c r="BZ42" s="634"/>
      <c r="CA42" s="634"/>
      <c r="CB42" s="634"/>
      <c r="CC42" s="634"/>
      <c r="CD42" s="634"/>
      <c r="CE42" s="634"/>
      <c r="CF42" s="634"/>
      <c r="CG42" s="634"/>
      <c r="CH42" s="634"/>
      <c r="CI42" s="634"/>
      <c r="CJ42" s="634"/>
      <c r="CK42" s="634"/>
      <c r="CL42" s="634"/>
      <c r="CM42" s="634"/>
      <c r="CN42" s="169"/>
      <c r="CO42" s="633" t="str">
        <f t="shared" si="3"/>
        <v/>
      </c>
      <c r="CP42" s="633"/>
      <c r="CQ42" s="634" t="str">
        <f>IF('各会計、関係団体の財政状況及び健全化判断比率'!BS15="","",'各会計、関係団体の財政状況及び健全化判断比率'!BS15)</f>
        <v/>
      </c>
      <c r="CR42" s="634"/>
      <c r="CS42" s="634"/>
      <c r="CT42" s="634"/>
      <c r="CU42" s="634"/>
      <c r="CV42" s="634"/>
      <c r="CW42" s="634"/>
      <c r="CX42" s="634"/>
      <c r="CY42" s="634"/>
      <c r="CZ42" s="634"/>
      <c r="DA42" s="634"/>
      <c r="DB42" s="634"/>
      <c r="DC42" s="634"/>
      <c r="DD42" s="634"/>
      <c r="DE42" s="634"/>
      <c r="DG42" s="635" t="str">
        <f>IF('各会計、関係団体の財政状況及び健全化判断比率'!BR15="","",'各会計、関係団体の財政状況及び健全化判断比率'!BR15)</f>
        <v/>
      </c>
      <c r="DH42" s="635"/>
      <c r="DI42" s="196"/>
    </row>
    <row r="43" spans="1:113" ht="32.25" customHeight="1" x14ac:dyDescent="0.15">
      <c r="B43" s="193"/>
      <c r="C43" s="633" t="str">
        <f t="shared" si="5"/>
        <v/>
      </c>
      <c r="D43" s="633"/>
      <c r="E43" s="634" t="str">
        <f>IF('各会計、関係団体の財政状況及び健全化判断比率'!B16="","",'各会計、関係団体の財政状況及び健全化判断比率'!B16)</f>
        <v/>
      </c>
      <c r="F43" s="634"/>
      <c r="G43" s="634"/>
      <c r="H43" s="634"/>
      <c r="I43" s="634"/>
      <c r="J43" s="634"/>
      <c r="K43" s="634"/>
      <c r="L43" s="634"/>
      <c r="M43" s="634"/>
      <c r="N43" s="634"/>
      <c r="O43" s="634"/>
      <c r="P43" s="634"/>
      <c r="Q43" s="634"/>
      <c r="R43" s="634"/>
      <c r="S43" s="634"/>
      <c r="T43" s="169"/>
      <c r="U43" s="633" t="str">
        <f t="shared" si="4"/>
        <v/>
      </c>
      <c r="V43" s="633"/>
      <c r="W43" s="634"/>
      <c r="X43" s="634"/>
      <c r="Y43" s="634"/>
      <c r="Z43" s="634"/>
      <c r="AA43" s="634"/>
      <c r="AB43" s="634"/>
      <c r="AC43" s="634"/>
      <c r="AD43" s="634"/>
      <c r="AE43" s="634"/>
      <c r="AF43" s="634"/>
      <c r="AG43" s="634"/>
      <c r="AH43" s="634"/>
      <c r="AI43" s="634"/>
      <c r="AJ43" s="634"/>
      <c r="AK43" s="634"/>
      <c r="AL43" s="169"/>
      <c r="AM43" s="633" t="str">
        <f t="shared" si="0"/>
        <v/>
      </c>
      <c r="AN43" s="633"/>
      <c r="AO43" s="634"/>
      <c r="AP43" s="634"/>
      <c r="AQ43" s="634"/>
      <c r="AR43" s="634"/>
      <c r="AS43" s="634"/>
      <c r="AT43" s="634"/>
      <c r="AU43" s="634"/>
      <c r="AV43" s="634"/>
      <c r="AW43" s="634"/>
      <c r="AX43" s="634"/>
      <c r="AY43" s="634"/>
      <c r="AZ43" s="634"/>
      <c r="BA43" s="634"/>
      <c r="BB43" s="634"/>
      <c r="BC43" s="634"/>
      <c r="BD43" s="169"/>
      <c r="BE43" s="633" t="str">
        <f t="shared" si="1"/>
        <v/>
      </c>
      <c r="BF43" s="633"/>
      <c r="BG43" s="634"/>
      <c r="BH43" s="634"/>
      <c r="BI43" s="634"/>
      <c r="BJ43" s="634"/>
      <c r="BK43" s="634"/>
      <c r="BL43" s="634"/>
      <c r="BM43" s="634"/>
      <c r="BN43" s="634"/>
      <c r="BO43" s="634"/>
      <c r="BP43" s="634"/>
      <c r="BQ43" s="634"/>
      <c r="BR43" s="634"/>
      <c r="BS43" s="634"/>
      <c r="BT43" s="634"/>
      <c r="BU43" s="634"/>
      <c r="BV43" s="169"/>
      <c r="BW43" s="633" t="str">
        <f t="shared" si="2"/>
        <v/>
      </c>
      <c r="BX43" s="633"/>
      <c r="BY43" s="634" t="str">
        <f>IF('各会計、関係団体の財政状況及び健全化判断比率'!B77="","",'各会計、関係団体の財政状況及び健全化判断比率'!B77)</f>
        <v/>
      </c>
      <c r="BZ43" s="634"/>
      <c r="CA43" s="634"/>
      <c r="CB43" s="634"/>
      <c r="CC43" s="634"/>
      <c r="CD43" s="634"/>
      <c r="CE43" s="634"/>
      <c r="CF43" s="634"/>
      <c r="CG43" s="634"/>
      <c r="CH43" s="634"/>
      <c r="CI43" s="634"/>
      <c r="CJ43" s="634"/>
      <c r="CK43" s="634"/>
      <c r="CL43" s="634"/>
      <c r="CM43" s="634"/>
      <c r="CN43" s="169"/>
      <c r="CO43" s="633" t="str">
        <f t="shared" si="3"/>
        <v/>
      </c>
      <c r="CP43" s="633"/>
      <c r="CQ43" s="634" t="str">
        <f>IF('各会計、関係団体の財政状況及び健全化判断比率'!BS16="","",'各会計、関係団体の財政状況及び健全化判断比率'!BS16)</f>
        <v/>
      </c>
      <c r="CR43" s="634"/>
      <c r="CS43" s="634"/>
      <c r="CT43" s="634"/>
      <c r="CU43" s="634"/>
      <c r="CV43" s="634"/>
      <c r="CW43" s="634"/>
      <c r="CX43" s="634"/>
      <c r="CY43" s="634"/>
      <c r="CZ43" s="634"/>
      <c r="DA43" s="634"/>
      <c r="DB43" s="634"/>
      <c r="DC43" s="634"/>
      <c r="DD43" s="634"/>
      <c r="DE43" s="634"/>
      <c r="DG43" s="635" t="str">
        <f>IF('各会計、関係団体の財政状況及び健全化判断比率'!BR16="","",'各会計、関係団体の財政状況及び健全化判断比率'!BR16)</f>
        <v/>
      </c>
      <c r="DH43" s="635"/>
      <c r="DI43" s="196"/>
    </row>
    <row r="44" spans="1:113" ht="13.5" customHeight="1" thickBot="1" x14ac:dyDescent="0.2">
      <c r="B44" s="197"/>
      <c r="C44" s="198"/>
      <c r="D44" s="198"/>
      <c r="E44" s="198"/>
      <c r="F44" s="198"/>
      <c r="G44" s="198"/>
      <c r="H44" s="198"/>
      <c r="I44" s="198"/>
      <c r="J44" s="198"/>
      <c r="K44" s="198"/>
      <c r="L44" s="198"/>
      <c r="M44" s="198"/>
      <c r="N44" s="198"/>
      <c r="O44" s="198"/>
      <c r="P44" s="198"/>
      <c r="Q44" s="198"/>
      <c r="R44" s="198"/>
      <c r="S44" s="198"/>
      <c r="T44" s="198"/>
      <c r="U44" s="198"/>
      <c r="V44" s="198"/>
      <c r="W44" s="198"/>
      <c r="X44" s="198"/>
      <c r="Y44" s="198"/>
      <c r="Z44" s="198"/>
      <c r="AA44" s="198"/>
      <c r="AB44" s="198"/>
      <c r="AC44" s="198"/>
      <c r="AD44" s="198"/>
      <c r="AE44" s="198"/>
      <c r="AF44" s="198"/>
      <c r="AG44" s="198"/>
      <c r="AH44" s="198"/>
      <c r="AI44" s="198"/>
      <c r="AJ44" s="198"/>
      <c r="AK44" s="198"/>
      <c r="AL44" s="198"/>
      <c r="AM44" s="198"/>
      <c r="AN44" s="198"/>
      <c r="AO44" s="198"/>
      <c r="AP44" s="198"/>
      <c r="AQ44" s="198"/>
      <c r="AR44" s="198"/>
      <c r="AS44" s="198"/>
      <c r="AT44" s="198"/>
      <c r="AU44" s="198"/>
      <c r="AV44" s="198"/>
      <c r="AW44" s="198"/>
      <c r="AX44" s="198"/>
      <c r="AY44" s="198"/>
      <c r="AZ44" s="198"/>
      <c r="BA44" s="198"/>
      <c r="BB44" s="198"/>
      <c r="BC44" s="198"/>
      <c r="BD44" s="198"/>
      <c r="BE44" s="198"/>
      <c r="BF44" s="198"/>
      <c r="BG44" s="198"/>
      <c r="BH44" s="198"/>
      <c r="BI44" s="198"/>
      <c r="BJ44" s="198"/>
      <c r="BK44" s="198"/>
      <c r="BL44" s="198"/>
      <c r="BM44" s="198"/>
      <c r="BN44" s="198"/>
      <c r="BO44" s="198"/>
      <c r="BP44" s="198"/>
      <c r="BQ44" s="198"/>
      <c r="BR44" s="198"/>
      <c r="BS44" s="198"/>
      <c r="BT44" s="198"/>
      <c r="BU44" s="198"/>
      <c r="BV44" s="198"/>
      <c r="BW44" s="198"/>
      <c r="BX44" s="198"/>
      <c r="BY44" s="198"/>
      <c r="BZ44" s="198"/>
      <c r="CA44" s="198"/>
      <c r="CB44" s="198"/>
      <c r="CC44" s="198"/>
      <c r="CD44" s="198"/>
      <c r="CE44" s="198"/>
      <c r="CF44" s="198"/>
      <c r="CG44" s="198"/>
      <c r="CH44" s="198"/>
      <c r="CI44" s="198"/>
      <c r="CJ44" s="198"/>
      <c r="CK44" s="198"/>
      <c r="CL44" s="198"/>
      <c r="CM44" s="198"/>
      <c r="CN44" s="198"/>
      <c r="CO44" s="198"/>
      <c r="CP44" s="198"/>
      <c r="CQ44" s="198"/>
      <c r="CR44" s="198"/>
      <c r="CS44" s="198"/>
      <c r="CT44" s="198"/>
      <c r="CU44" s="198"/>
      <c r="CV44" s="198"/>
      <c r="CW44" s="198"/>
      <c r="CX44" s="198"/>
      <c r="CY44" s="198"/>
      <c r="CZ44" s="198"/>
      <c r="DA44" s="198"/>
      <c r="DB44" s="198"/>
      <c r="DC44" s="198"/>
      <c r="DD44" s="198"/>
      <c r="DE44" s="198"/>
      <c r="DF44" s="198"/>
      <c r="DG44" s="198"/>
      <c r="DH44" s="198"/>
      <c r="DI44" s="199"/>
    </row>
    <row r="45" spans="1:113" x14ac:dyDescent="0.15"/>
    <row r="46" spans="1:113" x14ac:dyDescent="0.15">
      <c r="B46" s="168" t="s">
        <v>193</v>
      </c>
      <c r="E46" s="636" t="s">
        <v>194</v>
      </c>
      <c r="F46" s="636"/>
      <c r="G46" s="636"/>
      <c r="H46" s="636"/>
      <c r="I46" s="636"/>
      <c r="J46" s="636"/>
      <c r="K46" s="636"/>
      <c r="L46" s="636"/>
      <c r="M46" s="636"/>
      <c r="N46" s="636"/>
      <c r="O46" s="636"/>
      <c r="P46" s="636"/>
      <c r="Q46" s="636"/>
      <c r="R46" s="636"/>
      <c r="S46" s="636"/>
      <c r="T46" s="636"/>
      <c r="U46" s="636"/>
      <c r="V46" s="636"/>
      <c r="W46" s="636"/>
      <c r="X46" s="636"/>
      <c r="Y46" s="636"/>
      <c r="Z46" s="636"/>
      <c r="AA46" s="636"/>
      <c r="AB46" s="636"/>
      <c r="AC46" s="636"/>
      <c r="AD46" s="636"/>
      <c r="AE46" s="636"/>
      <c r="AF46" s="636"/>
      <c r="AG46" s="636"/>
      <c r="AH46" s="636"/>
      <c r="AI46" s="636"/>
      <c r="AJ46" s="636"/>
      <c r="AK46" s="636"/>
      <c r="AL46" s="636"/>
      <c r="AM46" s="636"/>
      <c r="AN46" s="636"/>
      <c r="AO46" s="636"/>
      <c r="AP46" s="636"/>
      <c r="AQ46" s="636"/>
      <c r="AR46" s="636"/>
      <c r="AS46" s="636"/>
      <c r="AT46" s="636"/>
      <c r="AU46" s="636"/>
      <c r="AV46" s="636"/>
      <c r="AW46" s="636"/>
      <c r="AX46" s="636"/>
      <c r="AY46" s="636"/>
      <c r="AZ46" s="636"/>
      <c r="BA46" s="636"/>
      <c r="BB46" s="636"/>
      <c r="BC46" s="636"/>
      <c r="BD46" s="636"/>
      <c r="BE46" s="636"/>
      <c r="BF46" s="636"/>
      <c r="BG46" s="636"/>
      <c r="BH46" s="636"/>
      <c r="BI46" s="636"/>
      <c r="BJ46" s="636"/>
      <c r="BK46" s="636"/>
      <c r="BL46" s="636"/>
      <c r="BM46" s="636"/>
      <c r="BN46" s="636"/>
      <c r="BO46" s="636"/>
      <c r="BP46" s="636"/>
      <c r="BQ46" s="636"/>
      <c r="BR46" s="636"/>
      <c r="BS46" s="636"/>
      <c r="BT46" s="636"/>
      <c r="BU46" s="636"/>
      <c r="BV46" s="636"/>
      <c r="BW46" s="636"/>
      <c r="BX46" s="636"/>
      <c r="BY46" s="636"/>
      <c r="BZ46" s="636"/>
      <c r="CA46" s="636"/>
      <c r="CB46" s="636"/>
      <c r="CC46" s="636"/>
      <c r="CD46" s="636"/>
      <c r="CE46" s="636"/>
      <c r="CF46" s="636"/>
      <c r="CG46" s="636"/>
      <c r="CH46" s="636"/>
      <c r="CI46" s="636"/>
      <c r="CJ46" s="636"/>
      <c r="CK46" s="636"/>
      <c r="CL46" s="636"/>
      <c r="CM46" s="636"/>
      <c r="CN46" s="636"/>
      <c r="CO46" s="636"/>
      <c r="CP46" s="636"/>
      <c r="CQ46" s="636"/>
      <c r="CR46" s="636"/>
      <c r="CS46" s="636"/>
      <c r="CT46" s="636"/>
      <c r="CU46" s="636"/>
      <c r="CV46" s="636"/>
      <c r="CW46" s="636"/>
      <c r="CX46" s="636"/>
      <c r="CY46" s="636"/>
      <c r="CZ46" s="636"/>
      <c r="DA46" s="636"/>
      <c r="DB46" s="636"/>
      <c r="DC46" s="636"/>
      <c r="DD46" s="636"/>
      <c r="DE46" s="636"/>
      <c r="DF46" s="636"/>
      <c r="DG46" s="636"/>
      <c r="DH46" s="636"/>
      <c r="DI46" s="636"/>
    </row>
    <row r="47" spans="1:113" x14ac:dyDescent="0.15">
      <c r="E47" s="636" t="s">
        <v>195</v>
      </c>
      <c r="F47" s="636"/>
      <c r="G47" s="636"/>
      <c r="H47" s="636"/>
      <c r="I47" s="636"/>
      <c r="J47" s="636"/>
      <c r="K47" s="636"/>
      <c r="L47" s="636"/>
      <c r="M47" s="636"/>
      <c r="N47" s="636"/>
      <c r="O47" s="636"/>
      <c r="P47" s="636"/>
      <c r="Q47" s="636"/>
      <c r="R47" s="636"/>
      <c r="S47" s="636"/>
      <c r="T47" s="636"/>
      <c r="U47" s="636"/>
      <c r="V47" s="636"/>
      <c r="W47" s="636"/>
      <c r="X47" s="636"/>
      <c r="Y47" s="636"/>
      <c r="Z47" s="636"/>
      <c r="AA47" s="636"/>
      <c r="AB47" s="636"/>
      <c r="AC47" s="636"/>
      <c r="AD47" s="636"/>
      <c r="AE47" s="636"/>
      <c r="AF47" s="636"/>
      <c r="AG47" s="636"/>
      <c r="AH47" s="636"/>
      <c r="AI47" s="636"/>
      <c r="AJ47" s="636"/>
      <c r="AK47" s="636"/>
      <c r="AL47" s="636"/>
      <c r="AM47" s="636"/>
      <c r="AN47" s="636"/>
      <c r="AO47" s="636"/>
      <c r="AP47" s="636"/>
      <c r="AQ47" s="636"/>
      <c r="AR47" s="636"/>
      <c r="AS47" s="636"/>
      <c r="AT47" s="636"/>
      <c r="AU47" s="636"/>
      <c r="AV47" s="636"/>
      <c r="AW47" s="636"/>
      <c r="AX47" s="636"/>
      <c r="AY47" s="636"/>
      <c r="AZ47" s="636"/>
      <c r="BA47" s="636"/>
      <c r="BB47" s="636"/>
      <c r="BC47" s="636"/>
      <c r="BD47" s="636"/>
      <c r="BE47" s="636"/>
      <c r="BF47" s="636"/>
      <c r="BG47" s="636"/>
      <c r="BH47" s="636"/>
      <c r="BI47" s="636"/>
      <c r="BJ47" s="636"/>
      <c r="BK47" s="636"/>
      <c r="BL47" s="636"/>
      <c r="BM47" s="636"/>
      <c r="BN47" s="636"/>
      <c r="BO47" s="636"/>
      <c r="BP47" s="636"/>
      <c r="BQ47" s="636"/>
      <c r="BR47" s="636"/>
      <c r="BS47" s="636"/>
      <c r="BT47" s="636"/>
      <c r="BU47" s="636"/>
      <c r="BV47" s="636"/>
      <c r="BW47" s="636"/>
      <c r="BX47" s="636"/>
      <c r="BY47" s="636"/>
      <c r="BZ47" s="636"/>
      <c r="CA47" s="636"/>
      <c r="CB47" s="636"/>
      <c r="CC47" s="636"/>
      <c r="CD47" s="636"/>
      <c r="CE47" s="636"/>
      <c r="CF47" s="636"/>
      <c r="CG47" s="636"/>
      <c r="CH47" s="636"/>
      <c r="CI47" s="636"/>
      <c r="CJ47" s="636"/>
      <c r="CK47" s="636"/>
      <c r="CL47" s="636"/>
      <c r="CM47" s="636"/>
      <c r="CN47" s="636"/>
      <c r="CO47" s="636"/>
      <c r="CP47" s="636"/>
      <c r="CQ47" s="636"/>
      <c r="CR47" s="636"/>
      <c r="CS47" s="636"/>
      <c r="CT47" s="636"/>
      <c r="CU47" s="636"/>
      <c r="CV47" s="636"/>
      <c r="CW47" s="636"/>
      <c r="CX47" s="636"/>
      <c r="CY47" s="636"/>
      <c r="CZ47" s="636"/>
      <c r="DA47" s="636"/>
      <c r="DB47" s="636"/>
      <c r="DC47" s="636"/>
      <c r="DD47" s="636"/>
      <c r="DE47" s="636"/>
      <c r="DF47" s="636"/>
      <c r="DG47" s="636"/>
      <c r="DH47" s="636"/>
      <c r="DI47" s="636"/>
    </row>
    <row r="48" spans="1:113" x14ac:dyDescent="0.15">
      <c r="E48" s="636" t="s">
        <v>196</v>
      </c>
      <c r="F48" s="636"/>
      <c r="G48" s="636"/>
      <c r="H48" s="636"/>
      <c r="I48" s="636"/>
      <c r="J48" s="636"/>
      <c r="K48" s="636"/>
      <c r="L48" s="636"/>
      <c r="M48" s="636"/>
      <c r="N48" s="636"/>
      <c r="O48" s="636"/>
      <c r="P48" s="636"/>
      <c r="Q48" s="636"/>
      <c r="R48" s="636"/>
      <c r="S48" s="636"/>
      <c r="T48" s="636"/>
      <c r="U48" s="636"/>
      <c r="V48" s="636"/>
      <c r="W48" s="636"/>
      <c r="X48" s="636"/>
      <c r="Y48" s="636"/>
      <c r="Z48" s="636"/>
      <c r="AA48" s="636"/>
      <c r="AB48" s="636"/>
      <c r="AC48" s="636"/>
      <c r="AD48" s="636"/>
      <c r="AE48" s="636"/>
      <c r="AF48" s="636"/>
      <c r="AG48" s="636"/>
      <c r="AH48" s="636"/>
      <c r="AI48" s="636"/>
      <c r="AJ48" s="636"/>
      <c r="AK48" s="636"/>
      <c r="AL48" s="636"/>
      <c r="AM48" s="636"/>
      <c r="AN48" s="636"/>
      <c r="AO48" s="636"/>
      <c r="AP48" s="636"/>
      <c r="AQ48" s="636"/>
      <c r="AR48" s="636"/>
      <c r="AS48" s="636"/>
      <c r="AT48" s="636"/>
      <c r="AU48" s="636"/>
      <c r="AV48" s="636"/>
      <c r="AW48" s="636"/>
      <c r="AX48" s="636"/>
      <c r="AY48" s="636"/>
      <c r="AZ48" s="636"/>
      <c r="BA48" s="636"/>
      <c r="BB48" s="636"/>
      <c r="BC48" s="636"/>
      <c r="BD48" s="636"/>
      <c r="BE48" s="636"/>
      <c r="BF48" s="636"/>
      <c r="BG48" s="636"/>
      <c r="BH48" s="636"/>
      <c r="BI48" s="636"/>
      <c r="BJ48" s="636"/>
      <c r="BK48" s="636"/>
      <c r="BL48" s="636"/>
      <c r="BM48" s="636"/>
      <c r="BN48" s="636"/>
      <c r="BO48" s="636"/>
      <c r="BP48" s="636"/>
      <c r="BQ48" s="636"/>
      <c r="BR48" s="636"/>
      <c r="BS48" s="636"/>
      <c r="BT48" s="636"/>
      <c r="BU48" s="636"/>
      <c r="BV48" s="636"/>
      <c r="BW48" s="636"/>
      <c r="BX48" s="636"/>
      <c r="BY48" s="636"/>
      <c r="BZ48" s="636"/>
      <c r="CA48" s="636"/>
      <c r="CB48" s="636"/>
      <c r="CC48" s="636"/>
      <c r="CD48" s="636"/>
      <c r="CE48" s="636"/>
      <c r="CF48" s="636"/>
      <c r="CG48" s="636"/>
      <c r="CH48" s="636"/>
      <c r="CI48" s="636"/>
      <c r="CJ48" s="636"/>
      <c r="CK48" s="636"/>
      <c r="CL48" s="636"/>
      <c r="CM48" s="636"/>
      <c r="CN48" s="636"/>
      <c r="CO48" s="636"/>
      <c r="CP48" s="636"/>
      <c r="CQ48" s="636"/>
      <c r="CR48" s="636"/>
      <c r="CS48" s="636"/>
      <c r="CT48" s="636"/>
      <c r="CU48" s="636"/>
      <c r="CV48" s="636"/>
      <c r="CW48" s="636"/>
      <c r="CX48" s="636"/>
      <c r="CY48" s="636"/>
      <c r="CZ48" s="636"/>
      <c r="DA48" s="636"/>
      <c r="DB48" s="636"/>
      <c r="DC48" s="636"/>
      <c r="DD48" s="636"/>
      <c r="DE48" s="636"/>
      <c r="DF48" s="636"/>
      <c r="DG48" s="636"/>
      <c r="DH48" s="636"/>
      <c r="DI48" s="636"/>
    </row>
    <row r="49" spans="5:113" x14ac:dyDescent="0.15">
      <c r="E49" s="637" t="s">
        <v>197</v>
      </c>
      <c r="F49" s="637"/>
      <c r="G49" s="637"/>
      <c r="H49" s="637"/>
      <c r="I49" s="637"/>
      <c r="J49" s="637"/>
      <c r="K49" s="637"/>
      <c r="L49" s="637"/>
      <c r="M49" s="637"/>
      <c r="N49" s="637"/>
      <c r="O49" s="637"/>
      <c r="P49" s="637"/>
      <c r="Q49" s="637"/>
      <c r="R49" s="637"/>
      <c r="S49" s="637"/>
      <c r="T49" s="637"/>
      <c r="U49" s="637"/>
      <c r="V49" s="637"/>
      <c r="W49" s="637"/>
      <c r="X49" s="637"/>
      <c r="Y49" s="637"/>
      <c r="Z49" s="637"/>
      <c r="AA49" s="637"/>
      <c r="AB49" s="637"/>
      <c r="AC49" s="637"/>
      <c r="AD49" s="637"/>
      <c r="AE49" s="637"/>
      <c r="AF49" s="637"/>
      <c r="AG49" s="637"/>
      <c r="AH49" s="637"/>
      <c r="AI49" s="637"/>
      <c r="AJ49" s="637"/>
      <c r="AK49" s="637"/>
      <c r="AL49" s="637"/>
      <c r="AM49" s="637"/>
      <c r="AN49" s="637"/>
      <c r="AO49" s="637"/>
      <c r="AP49" s="637"/>
      <c r="AQ49" s="637"/>
      <c r="AR49" s="637"/>
      <c r="AS49" s="637"/>
      <c r="AT49" s="637"/>
      <c r="AU49" s="637"/>
      <c r="AV49" s="637"/>
      <c r="AW49" s="637"/>
      <c r="AX49" s="637"/>
      <c r="AY49" s="637"/>
      <c r="AZ49" s="637"/>
      <c r="BA49" s="637"/>
      <c r="BB49" s="637"/>
      <c r="BC49" s="637"/>
      <c r="BD49" s="637"/>
      <c r="BE49" s="637"/>
      <c r="BF49" s="637"/>
      <c r="BG49" s="637"/>
      <c r="BH49" s="637"/>
      <c r="BI49" s="637"/>
      <c r="BJ49" s="637"/>
      <c r="BK49" s="637"/>
      <c r="BL49" s="637"/>
      <c r="BM49" s="637"/>
      <c r="BN49" s="637"/>
      <c r="BO49" s="637"/>
      <c r="BP49" s="637"/>
      <c r="BQ49" s="637"/>
      <c r="BR49" s="637"/>
      <c r="BS49" s="637"/>
      <c r="BT49" s="637"/>
      <c r="BU49" s="637"/>
      <c r="BV49" s="637"/>
      <c r="BW49" s="637"/>
      <c r="BX49" s="637"/>
      <c r="BY49" s="637"/>
      <c r="BZ49" s="637"/>
      <c r="CA49" s="637"/>
      <c r="CB49" s="637"/>
      <c r="CC49" s="637"/>
      <c r="CD49" s="637"/>
      <c r="CE49" s="637"/>
      <c r="CF49" s="637"/>
      <c r="CG49" s="637"/>
      <c r="CH49" s="637"/>
      <c r="CI49" s="637"/>
      <c r="CJ49" s="637"/>
      <c r="CK49" s="637"/>
      <c r="CL49" s="637"/>
      <c r="CM49" s="637"/>
      <c r="CN49" s="637"/>
      <c r="CO49" s="637"/>
      <c r="CP49" s="637"/>
      <c r="CQ49" s="637"/>
      <c r="CR49" s="637"/>
      <c r="CS49" s="637"/>
      <c r="CT49" s="637"/>
      <c r="CU49" s="637"/>
      <c r="CV49" s="637"/>
      <c r="CW49" s="637"/>
      <c r="CX49" s="637"/>
      <c r="CY49" s="637"/>
      <c r="CZ49" s="637"/>
      <c r="DA49" s="637"/>
      <c r="DB49" s="637"/>
      <c r="DC49" s="637"/>
      <c r="DD49" s="637"/>
      <c r="DE49" s="637"/>
      <c r="DF49" s="637"/>
      <c r="DG49" s="637"/>
      <c r="DH49" s="637"/>
      <c r="DI49" s="637"/>
    </row>
    <row r="50" spans="5:113" x14ac:dyDescent="0.15">
      <c r="E50" s="636" t="s">
        <v>198</v>
      </c>
      <c r="F50" s="636"/>
      <c r="G50" s="636"/>
      <c r="H50" s="636"/>
      <c r="I50" s="636"/>
      <c r="J50" s="636"/>
      <c r="K50" s="636"/>
      <c r="L50" s="636"/>
      <c r="M50" s="636"/>
      <c r="N50" s="636"/>
      <c r="O50" s="636"/>
      <c r="P50" s="636"/>
      <c r="Q50" s="636"/>
      <c r="R50" s="636"/>
      <c r="S50" s="636"/>
      <c r="T50" s="636"/>
      <c r="U50" s="636"/>
      <c r="V50" s="636"/>
      <c r="W50" s="636"/>
      <c r="X50" s="636"/>
      <c r="Y50" s="636"/>
      <c r="Z50" s="636"/>
      <c r="AA50" s="636"/>
      <c r="AB50" s="636"/>
      <c r="AC50" s="636"/>
      <c r="AD50" s="636"/>
      <c r="AE50" s="636"/>
      <c r="AF50" s="636"/>
      <c r="AG50" s="636"/>
      <c r="AH50" s="636"/>
      <c r="AI50" s="636"/>
      <c r="AJ50" s="636"/>
      <c r="AK50" s="636"/>
      <c r="AL50" s="636"/>
      <c r="AM50" s="636"/>
      <c r="AN50" s="636"/>
      <c r="AO50" s="636"/>
      <c r="AP50" s="636"/>
      <c r="AQ50" s="636"/>
      <c r="AR50" s="636"/>
      <c r="AS50" s="636"/>
      <c r="AT50" s="636"/>
      <c r="AU50" s="636"/>
      <c r="AV50" s="636"/>
      <c r="AW50" s="636"/>
      <c r="AX50" s="636"/>
      <c r="AY50" s="636"/>
      <c r="AZ50" s="636"/>
      <c r="BA50" s="636"/>
      <c r="BB50" s="636"/>
      <c r="BC50" s="636"/>
      <c r="BD50" s="636"/>
      <c r="BE50" s="636"/>
      <c r="BF50" s="636"/>
      <c r="BG50" s="636"/>
      <c r="BH50" s="636"/>
      <c r="BI50" s="636"/>
      <c r="BJ50" s="636"/>
      <c r="BK50" s="636"/>
      <c r="BL50" s="636"/>
      <c r="BM50" s="636"/>
      <c r="BN50" s="636"/>
      <c r="BO50" s="636"/>
      <c r="BP50" s="636"/>
      <c r="BQ50" s="636"/>
      <c r="BR50" s="636"/>
      <c r="BS50" s="636"/>
      <c r="BT50" s="636"/>
      <c r="BU50" s="636"/>
      <c r="BV50" s="636"/>
      <c r="BW50" s="636"/>
      <c r="BX50" s="636"/>
      <c r="BY50" s="636"/>
      <c r="BZ50" s="636"/>
      <c r="CA50" s="636"/>
      <c r="CB50" s="636"/>
      <c r="CC50" s="636"/>
      <c r="CD50" s="636"/>
      <c r="CE50" s="636"/>
      <c r="CF50" s="636"/>
      <c r="CG50" s="636"/>
      <c r="CH50" s="636"/>
      <c r="CI50" s="636"/>
      <c r="CJ50" s="636"/>
      <c r="CK50" s="636"/>
      <c r="CL50" s="636"/>
      <c r="CM50" s="636"/>
      <c r="CN50" s="636"/>
      <c r="CO50" s="636"/>
      <c r="CP50" s="636"/>
      <c r="CQ50" s="636"/>
      <c r="CR50" s="636"/>
      <c r="CS50" s="636"/>
      <c r="CT50" s="636"/>
      <c r="CU50" s="636"/>
      <c r="CV50" s="636"/>
      <c r="CW50" s="636"/>
      <c r="CX50" s="636"/>
      <c r="CY50" s="636"/>
      <c r="CZ50" s="636"/>
      <c r="DA50" s="636"/>
      <c r="DB50" s="636"/>
      <c r="DC50" s="636"/>
      <c r="DD50" s="636"/>
      <c r="DE50" s="636"/>
      <c r="DF50" s="636"/>
      <c r="DG50" s="636"/>
      <c r="DH50" s="636"/>
      <c r="DI50" s="636"/>
    </row>
    <row r="51" spans="5:113" x14ac:dyDescent="0.15">
      <c r="E51" s="636" t="s">
        <v>199</v>
      </c>
      <c r="F51" s="636"/>
      <c r="G51" s="636"/>
      <c r="H51" s="636"/>
      <c r="I51" s="636"/>
      <c r="J51" s="636"/>
      <c r="K51" s="636"/>
      <c r="L51" s="636"/>
      <c r="M51" s="636"/>
      <c r="N51" s="636"/>
      <c r="O51" s="636"/>
      <c r="P51" s="636"/>
      <c r="Q51" s="636"/>
      <c r="R51" s="636"/>
      <c r="S51" s="636"/>
      <c r="T51" s="636"/>
      <c r="U51" s="636"/>
      <c r="V51" s="636"/>
      <c r="W51" s="636"/>
      <c r="X51" s="636"/>
      <c r="Y51" s="636"/>
      <c r="Z51" s="636"/>
      <c r="AA51" s="636"/>
      <c r="AB51" s="636"/>
      <c r="AC51" s="636"/>
      <c r="AD51" s="636"/>
      <c r="AE51" s="636"/>
      <c r="AF51" s="636"/>
      <c r="AG51" s="636"/>
      <c r="AH51" s="636"/>
      <c r="AI51" s="636"/>
      <c r="AJ51" s="636"/>
      <c r="AK51" s="636"/>
      <c r="AL51" s="636"/>
      <c r="AM51" s="636"/>
      <c r="AN51" s="636"/>
      <c r="AO51" s="636"/>
      <c r="AP51" s="636"/>
      <c r="AQ51" s="636"/>
      <c r="AR51" s="636"/>
      <c r="AS51" s="636"/>
      <c r="AT51" s="636"/>
      <c r="AU51" s="636"/>
      <c r="AV51" s="636"/>
      <c r="AW51" s="636"/>
      <c r="AX51" s="636"/>
      <c r="AY51" s="636"/>
      <c r="AZ51" s="636"/>
      <c r="BA51" s="636"/>
      <c r="BB51" s="636"/>
      <c r="BC51" s="636"/>
      <c r="BD51" s="636"/>
      <c r="BE51" s="636"/>
      <c r="BF51" s="636"/>
      <c r="BG51" s="636"/>
      <c r="BH51" s="636"/>
      <c r="BI51" s="636"/>
      <c r="BJ51" s="636"/>
      <c r="BK51" s="636"/>
      <c r="BL51" s="636"/>
      <c r="BM51" s="636"/>
      <c r="BN51" s="636"/>
      <c r="BO51" s="636"/>
      <c r="BP51" s="636"/>
      <c r="BQ51" s="636"/>
      <c r="BR51" s="636"/>
      <c r="BS51" s="636"/>
      <c r="BT51" s="636"/>
      <c r="BU51" s="636"/>
      <c r="BV51" s="636"/>
      <c r="BW51" s="636"/>
      <c r="BX51" s="636"/>
      <c r="BY51" s="636"/>
      <c r="BZ51" s="636"/>
      <c r="CA51" s="636"/>
      <c r="CB51" s="636"/>
      <c r="CC51" s="636"/>
      <c r="CD51" s="636"/>
      <c r="CE51" s="636"/>
      <c r="CF51" s="636"/>
      <c r="CG51" s="636"/>
      <c r="CH51" s="636"/>
      <c r="CI51" s="636"/>
      <c r="CJ51" s="636"/>
      <c r="CK51" s="636"/>
      <c r="CL51" s="636"/>
      <c r="CM51" s="636"/>
      <c r="CN51" s="636"/>
      <c r="CO51" s="636"/>
      <c r="CP51" s="636"/>
      <c r="CQ51" s="636"/>
      <c r="CR51" s="636"/>
      <c r="CS51" s="636"/>
      <c r="CT51" s="636"/>
      <c r="CU51" s="636"/>
      <c r="CV51" s="636"/>
      <c r="CW51" s="636"/>
      <c r="CX51" s="636"/>
      <c r="CY51" s="636"/>
      <c r="CZ51" s="636"/>
      <c r="DA51" s="636"/>
      <c r="DB51" s="636"/>
      <c r="DC51" s="636"/>
      <c r="DD51" s="636"/>
      <c r="DE51" s="636"/>
      <c r="DF51" s="636"/>
      <c r="DG51" s="636"/>
      <c r="DH51" s="636"/>
      <c r="DI51" s="636"/>
    </row>
    <row r="52" spans="5:113" x14ac:dyDescent="0.15">
      <c r="E52" s="636" t="s">
        <v>200</v>
      </c>
      <c r="F52" s="636"/>
      <c r="G52" s="636"/>
      <c r="H52" s="636"/>
      <c r="I52" s="636"/>
      <c r="J52" s="636"/>
      <c r="K52" s="636"/>
      <c r="L52" s="636"/>
      <c r="M52" s="636"/>
      <c r="N52" s="636"/>
      <c r="O52" s="636"/>
      <c r="P52" s="636"/>
      <c r="Q52" s="636"/>
      <c r="R52" s="636"/>
      <c r="S52" s="636"/>
      <c r="T52" s="636"/>
      <c r="U52" s="636"/>
      <c r="V52" s="636"/>
      <c r="W52" s="636"/>
      <c r="X52" s="636"/>
      <c r="Y52" s="636"/>
      <c r="Z52" s="636"/>
      <c r="AA52" s="636"/>
      <c r="AB52" s="636"/>
      <c r="AC52" s="636"/>
      <c r="AD52" s="636"/>
      <c r="AE52" s="636"/>
      <c r="AF52" s="636"/>
      <c r="AG52" s="636"/>
      <c r="AH52" s="636"/>
      <c r="AI52" s="636"/>
      <c r="AJ52" s="636"/>
      <c r="AK52" s="636"/>
      <c r="AL52" s="636"/>
      <c r="AM52" s="636"/>
      <c r="AN52" s="636"/>
      <c r="AO52" s="636"/>
      <c r="AP52" s="636"/>
      <c r="AQ52" s="636"/>
      <c r="AR52" s="636"/>
      <c r="AS52" s="636"/>
      <c r="AT52" s="636"/>
      <c r="AU52" s="636"/>
      <c r="AV52" s="636"/>
      <c r="AW52" s="636"/>
      <c r="AX52" s="636"/>
      <c r="AY52" s="636"/>
      <c r="AZ52" s="636"/>
      <c r="BA52" s="636"/>
      <c r="BB52" s="636"/>
      <c r="BC52" s="636"/>
      <c r="BD52" s="636"/>
      <c r="BE52" s="636"/>
      <c r="BF52" s="636"/>
      <c r="BG52" s="636"/>
      <c r="BH52" s="636"/>
      <c r="BI52" s="636"/>
      <c r="BJ52" s="636"/>
      <c r="BK52" s="636"/>
      <c r="BL52" s="636"/>
      <c r="BM52" s="636"/>
      <c r="BN52" s="636"/>
      <c r="BO52" s="636"/>
      <c r="BP52" s="636"/>
      <c r="BQ52" s="636"/>
      <c r="BR52" s="636"/>
      <c r="BS52" s="636"/>
      <c r="BT52" s="636"/>
      <c r="BU52" s="636"/>
      <c r="BV52" s="636"/>
      <c r="BW52" s="636"/>
      <c r="BX52" s="636"/>
      <c r="BY52" s="636"/>
      <c r="BZ52" s="636"/>
      <c r="CA52" s="636"/>
      <c r="CB52" s="636"/>
      <c r="CC52" s="636"/>
      <c r="CD52" s="636"/>
      <c r="CE52" s="636"/>
      <c r="CF52" s="636"/>
      <c r="CG52" s="636"/>
      <c r="CH52" s="636"/>
      <c r="CI52" s="636"/>
      <c r="CJ52" s="636"/>
      <c r="CK52" s="636"/>
      <c r="CL52" s="636"/>
      <c r="CM52" s="636"/>
      <c r="CN52" s="636"/>
      <c r="CO52" s="636"/>
      <c r="CP52" s="636"/>
      <c r="CQ52" s="636"/>
      <c r="CR52" s="636"/>
      <c r="CS52" s="636"/>
      <c r="CT52" s="636"/>
      <c r="CU52" s="636"/>
      <c r="CV52" s="636"/>
      <c r="CW52" s="636"/>
      <c r="CX52" s="636"/>
      <c r="CY52" s="636"/>
      <c r="CZ52" s="636"/>
      <c r="DA52" s="636"/>
      <c r="DB52" s="636"/>
      <c r="DC52" s="636"/>
      <c r="DD52" s="636"/>
      <c r="DE52" s="636"/>
      <c r="DF52" s="636"/>
      <c r="DG52" s="636"/>
      <c r="DH52" s="636"/>
      <c r="DI52" s="636"/>
    </row>
    <row r="53" spans="5:113" x14ac:dyDescent="0.15">
      <c r="E53" s="636" t="s">
        <v>201</v>
      </c>
      <c r="F53" s="636"/>
      <c r="G53" s="636"/>
      <c r="H53" s="636"/>
      <c r="I53" s="636"/>
      <c r="J53" s="636"/>
      <c r="K53" s="636"/>
      <c r="L53" s="636"/>
      <c r="M53" s="636"/>
      <c r="N53" s="636"/>
      <c r="O53" s="636"/>
      <c r="P53" s="636"/>
      <c r="Q53" s="636"/>
      <c r="R53" s="636"/>
      <c r="S53" s="636"/>
      <c r="T53" s="636"/>
      <c r="U53" s="636"/>
      <c r="V53" s="636"/>
      <c r="W53" s="636"/>
      <c r="X53" s="636"/>
      <c r="Y53" s="636"/>
      <c r="Z53" s="636"/>
      <c r="AA53" s="636"/>
      <c r="AB53" s="636"/>
      <c r="AC53" s="636"/>
      <c r="AD53" s="636"/>
      <c r="AE53" s="636"/>
      <c r="AF53" s="636"/>
      <c r="AG53" s="636"/>
      <c r="AH53" s="636"/>
      <c r="AI53" s="636"/>
      <c r="AJ53" s="636"/>
      <c r="AK53" s="636"/>
      <c r="AL53" s="636"/>
      <c r="AM53" s="636"/>
      <c r="AN53" s="636"/>
      <c r="AO53" s="636"/>
      <c r="AP53" s="636"/>
      <c r="AQ53" s="636"/>
      <c r="AR53" s="636"/>
      <c r="AS53" s="636"/>
      <c r="AT53" s="636"/>
      <c r="AU53" s="636"/>
      <c r="AV53" s="636"/>
      <c r="AW53" s="636"/>
      <c r="AX53" s="636"/>
      <c r="AY53" s="636"/>
      <c r="AZ53" s="636"/>
      <c r="BA53" s="636"/>
      <c r="BB53" s="636"/>
      <c r="BC53" s="636"/>
      <c r="BD53" s="636"/>
      <c r="BE53" s="636"/>
      <c r="BF53" s="636"/>
      <c r="BG53" s="636"/>
      <c r="BH53" s="636"/>
      <c r="BI53" s="636"/>
      <c r="BJ53" s="636"/>
      <c r="BK53" s="636"/>
      <c r="BL53" s="636"/>
      <c r="BM53" s="636"/>
      <c r="BN53" s="636"/>
      <c r="BO53" s="636"/>
      <c r="BP53" s="636"/>
      <c r="BQ53" s="636"/>
      <c r="BR53" s="636"/>
      <c r="BS53" s="636"/>
      <c r="BT53" s="636"/>
      <c r="BU53" s="636"/>
      <c r="BV53" s="636"/>
      <c r="BW53" s="636"/>
      <c r="BX53" s="636"/>
      <c r="BY53" s="636"/>
      <c r="BZ53" s="636"/>
      <c r="CA53" s="636"/>
      <c r="CB53" s="636"/>
      <c r="CC53" s="636"/>
      <c r="CD53" s="636"/>
      <c r="CE53" s="636"/>
      <c r="CF53" s="636"/>
      <c r="CG53" s="636"/>
      <c r="CH53" s="636"/>
      <c r="CI53" s="636"/>
      <c r="CJ53" s="636"/>
      <c r="CK53" s="636"/>
      <c r="CL53" s="636"/>
      <c r="CM53" s="636"/>
      <c r="CN53" s="636"/>
      <c r="CO53" s="636"/>
      <c r="CP53" s="636"/>
      <c r="CQ53" s="636"/>
      <c r="CR53" s="636"/>
      <c r="CS53" s="636"/>
      <c r="CT53" s="636"/>
      <c r="CU53" s="636"/>
      <c r="CV53" s="636"/>
      <c r="CW53" s="636"/>
      <c r="CX53" s="636"/>
      <c r="CY53" s="636"/>
      <c r="CZ53" s="636"/>
      <c r="DA53" s="636"/>
      <c r="DB53" s="636"/>
      <c r="DC53" s="636"/>
      <c r="DD53" s="636"/>
      <c r="DE53" s="636"/>
      <c r="DF53" s="636"/>
      <c r="DG53" s="636"/>
      <c r="DH53" s="636"/>
      <c r="DI53" s="636"/>
    </row>
    <row r="54" spans="5:113" x14ac:dyDescent="0.15"/>
    <row r="55" spans="5:113" x14ac:dyDescent="0.15"/>
    <row r="56" spans="5:113" x14ac:dyDescent="0.15"/>
  </sheetData>
  <sheetProtection algorithmName="SHA-512" hashValue="LBHDa7O6GXE66FzyBNImmX+PyWWREYgT0D0lnC+BCTkNcVl9Eg6kz/RCSUZmFAeI9ZO2W7i/K0JIzEwDLFaGgw==" saltValue="4vYmrwB68L6Jc3cMTMqPog==" spinCount="100000" sheet="1" objects="1" scenarios="1"/>
  <mergeCells count="446">
    <mergeCell ref="E51:DI51"/>
    <mergeCell ref="E52:DI52"/>
    <mergeCell ref="E53:DI53"/>
    <mergeCell ref="DG43:DH43"/>
    <mergeCell ref="E46:DI46"/>
    <mergeCell ref="E47:DI47"/>
    <mergeCell ref="E48:DI48"/>
    <mergeCell ref="E49:DI49"/>
    <mergeCell ref="E50:DI50"/>
    <mergeCell ref="BE43:BF43"/>
    <mergeCell ref="BG43:BU43"/>
    <mergeCell ref="BW43:BX43"/>
    <mergeCell ref="BY43:CM43"/>
    <mergeCell ref="CO43:CP43"/>
    <mergeCell ref="CQ43:DE43"/>
    <mergeCell ref="BY42:CM42"/>
    <mergeCell ref="CO42:CP42"/>
    <mergeCell ref="CQ42:DE42"/>
    <mergeCell ref="DG42:DH42"/>
    <mergeCell ref="C43:D43"/>
    <mergeCell ref="E43:S43"/>
    <mergeCell ref="U43:V43"/>
    <mergeCell ref="W43:AK43"/>
    <mergeCell ref="AM43:AN43"/>
    <mergeCell ref="AO43:BC43"/>
    <mergeCell ref="C42:D42"/>
    <mergeCell ref="E42:S42"/>
    <mergeCell ref="U42:V42"/>
    <mergeCell ref="W42:AK42"/>
    <mergeCell ref="AM42:AN42"/>
    <mergeCell ref="AO42:BC42"/>
    <mergeCell ref="BE42:BF42"/>
    <mergeCell ref="BG42:BU42"/>
    <mergeCell ref="BW42:BX42"/>
    <mergeCell ref="BY40:CM40"/>
    <mergeCell ref="CO40:CP40"/>
    <mergeCell ref="CQ40:DE40"/>
    <mergeCell ref="DG40:DH40"/>
    <mergeCell ref="C41:D41"/>
    <mergeCell ref="E41:S41"/>
    <mergeCell ref="U41:V41"/>
    <mergeCell ref="W41:AK41"/>
    <mergeCell ref="AM41:AN41"/>
    <mergeCell ref="AO41:BC41"/>
    <mergeCell ref="DG41:DH41"/>
    <mergeCell ref="BE41:BF41"/>
    <mergeCell ref="BG41:BU41"/>
    <mergeCell ref="BW41:BX41"/>
    <mergeCell ref="BY41:CM41"/>
    <mergeCell ref="CO41:CP41"/>
    <mergeCell ref="CQ41:DE41"/>
    <mergeCell ref="C40:D40"/>
    <mergeCell ref="E40:S40"/>
    <mergeCell ref="U40:V40"/>
    <mergeCell ref="W40:AK40"/>
    <mergeCell ref="AM40:AN40"/>
    <mergeCell ref="AO40:BC40"/>
    <mergeCell ref="BE40:BF40"/>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L28:P28"/>
    <mergeCell ref="Q28:V28"/>
    <mergeCell ref="Z28:AG28"/>
    <mergeCell ref="C32:S32"/>
    <mergeCell ref="U32:AK32"/>
    <mergeCell ref="AM32:BC32"/>
    <mergeCell ref="BE32:BU32"/>
    <mergeCell ref="BW32:CM32"/>
    <mergeCell ref="CO32:DE32"/>
    <mergeCell ref="E30:K30"/>
    <mergeCell ref="L30:P30"/>
    <mergeCell ref="Q30:V30"/>
    <mergeCell ref="W30:AG30"/>
    <mergeCell ref="AH30:AX30"/>
    <mergeCell ref="BC30:BM30"/>
    <mergeCell ref="B22:D30"/>
    <mergeCell ref="E22:K23"/>
    <mergeCell ref="L22:P23"/>
    <mergeCell ref="Q22:V23"/>
    <mergeCell ref="DB22:DI23"/>
    <mergeCell ref="BV23:CC23"/>
    <mergeCell ref="AH22:AL23"/>
    <mergeCell ref="AM22:AR23"/>
    <mergeCell ref="AS22:AX23"/>
    <mergeCell ref="Q26:V26"/>
    <mergeCell ref="Z26:AG26"/>
    <mergeCell ref="AH26:AL26"/>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CT22:DA23"/>
    <mergeCell ref="AY23:BM23"/>
    <mergeCell ref="BN23:BU23"/>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AY25:BM25"/>
    <mergeCell ref="BN25:BU25"/>
    <mergeCell ref="AS24:AX24"/>
    <mergeCell ref="AY24:BM24"/>
    <mergeCell ref="BN24:BU24"/>
    <mergeCell ref="BV24:CC24"/>
    <mergeCell ref="W22:Y29"/>
    <mergeCell ref="Z22:AG23"/>
    <mergeCell ref="CE22:CS23"/>
    <mergeCell ref="AY22:BM22"/>
    <mergeCell ref="BN22:BU22"/>
    <mergeCell ref="BV22:CC22"/>
    <mergeCell ref="AM26:AR26"/>
    <mergeCell ref="DB24:DI25"/>
    <mergeCell ref="E25:K25"/>
    <mergeCell ref="L25:P25"/>
    <mergeCell ref="Q25:V25"/>
    <mergeCell ref="Z25:AG25"/>
    <mergeCell ref="AY20:BM20"/>
    <mergeCell ref="BN20:BU20"/>
    <mergeCell ref="BV20:CC20"/>
    <mergeCell ref="CE20:CS21"/>
    <mergeCell ref="CT20:DA21"/>
    <mergeCell ref="DB20:DI21"/>
    <mergeCell ref="CE24:CS25"/>
    <mergeCell ref="CT24:DA25"/>
    <mergeCell ref="BV25:CC25"/>
    <mergeCell ref="E24:K24"/>
    <mergeCell ref="L24:P24"/>
    <mergeCell ref="Q24:V24"/>
    <mergeCell ref="Z24:AG24"/>
    <mergeCell ref="AH24:AL24"/>
    <mergeCell ref="AM24:AR24"/>
    <mergeCell ref="AH25:AL25"/>
    <mergeCell ref="AM25:AR25"/>
    <mergeCell ref="AS25:AX25"/>
    <mergeCell ref="B21:AX21"/>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U16:AX16"/>
    <mergeCell ref="AY16:BM16"/>
    <mergeCell ref="BN16:BU16"/>
    <mergeCell ref="BV16:CC16"/>
    <mergeCell ref="CE16:CS17"/>
    <mergeCell ref="CT16:DA17"/>
    <mergeCell ref="BV17:CC17"/>
    <mergeCell ref="AY18:BM18"/>
    <mergeCell ref="BN18:BU18"/>
    <mergeCell ref="BV18:CC18"/>
    <mergeCell ref="CE18:CS19"/>
    <mergeCell ref="CT18:DA19"/>
    <mergeCell ref="AU19:AX19"/>
    <mergeCell ref="AY19:BM19"/>
    <mergeCell ref="BN19:BU19"/>
    <mergeCell ref="BV19:CC19"/>
    <mergeCell ref="DB18:DI19"/>
    <mergeCell ref="L16:Q16"/>
    <mergeCell ref="R16:V16"/>
    <mergeCell ref="AC16:AG16"/>
    <mergeCell ref="AH16:AL16"/>
    <mergeCell ref="AM16:AT16"/>
    <mergeCell ref="M15:Q15"/>
    <mergeCell ref="R15:V15"/>
    <mergeCell ref="W15:AB16"/>
    <mergeCell ref="AC15:AG15"/>
    <mergeCell ref="AH15:AL15"/>
    <mergeCell ref="AM15:AT15"/>
    <mergeCell ref="AH19:AL19"/>
    <mergeCell ref="AM19:AT19"/>
    <mergeCell ref="DB16:DI17"/>
    <mergeCell ref="M17:Q17"/>
    <mergeCell ref="R17:V17"/>
    <mergeCell ref="W17:AB18"/>
    <mergeCell ref="AC17:AG17"/>
    <mergeCell ref="AH17:AL17"/>
    <mergeCell ref="AM17:AT17"/>
    <mergeCell ref="AU17:AX17"/>
    <mergeCell ref="AY17:BM17"/>
    <mergeCell ref="BN17:BU17"/>
    <mergeCell ref="DB14:DI14"/>
    <mergeCell ref="BV13:CC13"/>
    <mergeCell ref="CD13:CS13"/>
    <mergeCell ref="CT13:DA13"/>
    <mergeCell ref="DB13:DI13"/>
    <mergeCell ref="AU15:AX15"/>
    <mergeCell ref="AY15:BM15"/>
    <mergeCell ref="BN15:BU15"/>
    <mergeCell ref="BV15:CC15"/>
    <mergeCell ref="CD15:CS15"/>
    <mergeCell ref="AY13:BM13"/>
    <mergeCell ref="BN13:BU13"/>
    <mergeCell ref="AU12:AX12"/>
    <mergeCell ref="AY12:BM12"/>
    <mergeCell ref="BN12:BU12"/>
    <mergeCell ref="BV12:CC12"/>
    <mergeCell ref="CD12:CS12"/>
    <mergeCell ref="CT12:DA12"/>
    <mergeCell ref="AY14:BM14"/>
    <mergeCell ref="BN14:BU14"/>
    <mergeCell ref="BV14:CC14"/>
    <mergeCell ref="CD14:CS14"/>
    <mergeCell ref="CT14:DA14"/>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Y10:BM10"/>
    <mergeCell ref="BN10:BU10"/>
    <mergeCell ref="BV10:CC10"/>
    <mergeCell ref="L11:Q11"/>
    <mergeCell ref="R11:V11"/>
    <mergeCell ref="AM11:AT11"/>
    <mergeCell ref="AU11:AX11"/>
    <mergeCell ref="AY11:BM11"/>
    <mergeCell ref="BN11:BU11"/>
    <mergeCell ref="BV11:CC11"/>
    <mergeCell ref="B9:K11"/>
    <mergeCell ref="L9:Q9"/>
    <mergeCell ref="R9:V9"/>
    <mergeCell ref="W9:AL11"/>
    <mergeCell ref="AM9:AT9"/>
    <mergeCell ref="AU9:AX9"/>
    <mergeCell ref="L10:Q10"/>
    <mergeCell ref="R10:V10"/>
    <mergeCell ref="AM10:AT10"/>
    <mergeCell ref="AU10:AX10"/>
    <mergeCell ref="BV8:CC8"/>
    <mergeCell ref="CD8:CS8"/>
    <mergeCell ref="CT8:DA8"/>
    <mergeCell ref="DB8:DI8"/>
    <mergeCell ref="AY9:BM9"/>
    <mergeCell ref="BN9:BU9"/>
    <mergeCell ref="BV9:CC9"/>
    <mergeCell ref="CD9:CS9"/>
    <mergeCell ref="CT9:DA9"/>
    <mergeCell ref="DB9:DI9"/>
    <mergeCell ref="BV6:CC6"/>
    <mergeCell ref="CD6:CS6"/>
    <mergeCell ref="CT6:DA6"/>
    <mergeCell ref="DB6:DI6"/>
    <mergeCell ref="AM7:AT7"/>
    <mergeCell ref="AU7:AX7"/>
    <mergeCell ref="AY7:BM7"/>
    <mergeCell ref="BN7:BU7"/>
    <mergeCell ref="BV7:CC7"/>
    <mergeCell ref="CD7:CS7"/>
    <mergeCell ref="CT7:DA7"/>
    <mergeCell ref="DB7:DI7"/>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s>
  <phoneticPr fontId="2"/>
  <printOptions horizontalCentered="1"/>
  <pageMargins left="0" right="0" top="0.39370078740157483" bottom="0.39370078740157483" header="0.19685039370078741" footer="0.19685039370078741"/>
  <pageSetup paperSize="9" scale="55" orientation="landscape" cellComments="asDisplayed" horizontalDpi="300" verticalDpi="300"/>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M49"/>
  <sheetViews>
    <sheetView showGridLines="0" zoomScale="85" zoomScaleNormal="85" workbookViewId="0"/>
  </sheetViews>
  <sheetFormatPr defaultColWidth="0" defaultRowHeight="11.25" customHeight="1" zeroHeight="1" x14ac:dyDescent="0.15"/>
  <cols>
    <col min="1" max="1" width="1.625" style="202" customWidth="1"/>
    <col min="2" max="2" width="2.375" style="202" customWidth="1"/>
    <col min="3" max="16" width="2.625" style="202" customWidth="1"/>
    <col min="17" max="17" width="2.375" style="202" customWidth="1"/>
    <col min="18" max="95" width="1.625" style="202" customWidth="1"/>
    <col min="96" max="133" width="1.625" style="214" customWidth="1"/>
    <col min="134" max="143" width="1.625" style="202" customWidth="1"/>
    <col min="144" max="16384" width="0" style="202" hidden="1"/>
  </cols>
  <sheetData>
    <row r="1" spans="2:143" ht="22.5" customHeight="1" thickBot="1" x14ac:dyDescent="0.2">
      <c r="B1" s="200"/>
      <c r="C1" s="201"/>
      <c r="D1" s="201"/>
      <c r="E1" s="201"/>
      <c r="F1" s="201"/>
      <c r="G1" s="201"/>
      <c r="H1" s="201"/>
      <c r="I1" s="201"/>
      <c r="J1" s="201"/>
      <c r="K1" s="201"/>
      <c r="L1" s="201"/>
      <c r="M1" s="201"/>
      <c r="N1" s="201"/>
      <c r="O1" s="201"/>
      <c r="P1" s="201"/>
      <c r="Q1" s="201"/>
      <c r="R1" s="201"/>
      <c r="S1" s="201"/>
      <c r="T1" s="201"/>
      <c r="U1" s="201"/>
      <c r="V1" s="201"/>
      <c r="W1" s="201"/>
      <c r="X1" s="201"/>
      <c r="Y1" s="201"/>
      <c r="Z1" s="201"/>
      <c r="AA1" s="201"/>
      <c r="AB1" s="201"/>
      <c r="AC1" s="201"/>
      <c r="AD1" s="201"/>
      <c r="AE1" s="201"/>
      <c r="AF1" s="201"/>
      <c r="AG1" s="201"/>
      <c r="AH1" s="201"/>
      <c r="AI1" s="201"/>
      <c r="AJ1" s="201"/>
      <c r="AK1" s="201"/>
      <c r="AL1" s="201"/>
      <c r="AM1" s="201"/>
      <c r="AN1" s="201"/>
      <c r="AO1" s="201"/>
      <c r="AP1" s="201"/>
      <c r="AQ1" s="201"/>
      <c r="AR1" s="201"/>
      <c r="AS1" s="201"/>
      <c r="AT1" s="201"/>
      <c r="AU1" s="201"/>
      <c r="AV1" s="201"/>
      <c r="AW1" s="201"/>
      <c r="AX1" s="201"/>
      <c r="AY1" s="201"/>
      <c r="AZ1" s="201"/>
      <c r="BA1" s="201"/>
      <c r="BB1" s="201"/>
      <c r="BC1" s="201"/>
      <c r="BD1" s="201"/>
      <c r="BE1" s="201"/>
      <c r="BF1" s="201"/>
      <c r="BG1" s="201"/>
      <c r="BH1" s="201"/>
      <c r="BI1" s="201"/>
      <c r="BJ1" s="201"/>
      <c r="BK1" s="201"/>
      <c r="BL1" s="201"/>
      <c r="BM1" s="201"/>
      <c r="BN1" s="201"/>
      <c r="BO1" s="201"/>
      <c r="BP1" s="201"/>
      <c r="BQ1" s="201"/>
      <c r="BR1" s="201"/>
      <c r="BS1" s="201"/>
      <c r="BT1" s="201"/>
      <c r="BU1" s="201"/>
      <c r="BV1" s="201"/>
      <c r="BW1" s="201"/>
      <c r="BX1" s="201"/>
      <c r="BY1" s="201"/>
      <c r="BZ1" s="201"/>
      <c r="CA1" s="201"/>
      <c r="CB1" s="201"/>
      <c r="CC1" s="201"/>
      <c r="CD1" s="201"/>
      <c r="CE1" s="201"/>
      <c r="CF1" s="201"/>
      <c r="CG1" s="201"/>
      <c r="CH1" s="201"/>
      <c r="CI1" s="201"/>
      <c r="CJ1" s="201"/>
      <c r="CK1" s="201"/>
      <c r="CL1" s="201"/>
      <c r="CM1" s="201"/>
      <c r="CN1" s="201"/>
      <c r="CO1" s="201"/>
      <c r="CP1" s="201"/>
      <c r="CQ1" s="201"/>
      <c r="CR1" s="201"/>
      <c r="CS1" s="201"/>
      <c r="CT1" s="201"/>
      <c r="CU1" s="201"/>
      <c r="CV1" s="201"/>
      <c r="CW1" s="201"/>
      <c r="CX1" s="201"/>
      <c r="CY1" s="201"/>
      <c r="CZ1" s="201"/>
      <c r="DA1" s="201"/>
      <c r="DB1" s="201"/>
      <c r="DC1" s="201"/>
      <c r="DD1" s="201"/>
      <c r="DE1" s="201"/>
      <c r="DF1" s="201"/>
      <c r="DG1" s="201"/>
      <c r="DH1" s="638" t="s">
        <v>202</v>
      </c>
      <c r="DI1" s="639"/>
      <c r="DJ1" s="639"/>
      <c r="DK1" s="639"/>
      <c r="DL1" s="639"/>
      <c r="DM1" s="639"/>
      <c r="DN1" s="640"/>
      <c r="DO1" s="202"/>
      <c r="DP1" s="638" t="s">
        <v>203</v>
      </c>
      <c r="DQ1" s="639"/>
      <c r="DR1" s="639"/>
      <c r="DS1" s="639"/>
      <c r="DT1" s="639"/>
      <c r="DU1" s="639"/>
      <c r="DV1" s="639"/>
      <c r="DW1" s="639"/>
      <c r="DX1" s="639"/>
      <c r="DY1" s="639"/>
      <c r="DZ1" s="639"/>
      <c r="EA1" s="639"/>
      <c r="EB1" s="639"/>
      <c r="EC1" s="640"/>
      <c r="ED1" s="201"/>
      <c r="EE1" s="201"/>
      <c r="EF1" s="201"/>
      <c r="EG1" s="201"/>
      <c r="EH1" s="201"/>
      <c r="EI1" s="201"/>
      <c r="EJ1" s="201"/>
      <c r="EK1" s="201"/>
      <c r="EL1" s="201"/>
      <c r="EM1" s="201"/>
    </row>
    <row r="2" spans="2:143" ht="22.5" customHeight="1" x14ac:dyDescent="0.15">
      <c r="B2" s="203" t="s">
        <v>204</v>
      </c>
      <c r="R2" s="204"/>
      <c r="S2" s="204"/>
      <c r="T2" s="204"/>
      <c r="U2" s="204"/>
      <c r="V2" s="204"/>
      <c r="W2" s="204"/>
      <c r="X2" s="204"/>
      <c r="Y2" s="204"/>
      <c r="Z2" s="204"/>
      <c r="AA2" s="204"/>
      <c r="AB2" s="204"/>
      <c r="AC2" s="204"/>
      <c r="AE2" s="205"/>
      <c r="AF2" s="205"/>
      <c r="AG2" s="205"/>
      <c r="AH2" s="205"/>
      <c r="AI2" s="205"/>
      <c r="AJ2" s="204"/>
      <c r="AK2" s="204"/>
      <c r="AL2" s="204"/>
      <c r="AM2" s="204"/>
      <c r="AN2" s="204"/>
      <c r="AO2" s="204"/>
      <c r="AP2" s="204"/>
      <c r="CD2" s="201"/>
      <c r="CE2" s="201"/>
      <c r="CF2" s="201"/>
      <c r="CG2" s="201"/>
      <c r="CH2" s="201"/>
      <c r="CI2" s="201"/>
      <c r="CJ2" s="201"/>
      <c r="CK2" s="201"/>
      <c r="CL2" s="201"/>
      <c r="CM2" s="201"/>
      <c r="CN2" s="201"/>
      <c r="CO2" s="201"/>
      <c r="CP2" s="201"/>
      <c r="CQ2" s="201"/>
      <c r="CR2" s="201"/>
      <c r="CS2" s="201"/>
      <c r="CT2" s="201"/>
      <c r="CU2" s="201"/>
      <c r="CV2" s="201"/>
      <c r="CW2" s="201"/>
      <c r="CX2" s="201"/>
      <c r="CY2" s="201"/>
      <c r="CZ2" s="201"/>
      <c r="DA2" s="201"/>
      <c r="DB2" s="201"/>
      <c r="DC2" s="201"/>
      <c r="DD2" s="201"/>
      <c r="DE2" s="201"/>
      <c r="DF2" s="201"/>
      <c r="DG2" s="201"/>
      <c r="DH2" s="201"/>
      <c r="DI2" s="201"/>
      <c r="DJ2" s="201"/>
      <c r="DK2" s="201"/>
      <c r="DL2" s="201"/>
      <c r="DM2" s="201"/>
      <c r="DN2" s="201"/>
      <c r="DO2" s="201"/>
      <c r="DP2" s="201"/>
      <c r="DQ2" s="201"/>
      <c r="DR2" s="201"/>
      <c r="DS2" s="201"/>
      <c r="DT2" s="201"/>
      <c r="DU2" s="201"/>
      <c r="DV2" s="201"/>
      <c r="DW2" s="201"/>
      <c r="DX2" s="201"/>
      <c r="DY2" s="201"/>
      <c r="DZ2" s="201"/>
      <c r="EA2" s="201"/>
      <c r="EB2" s="201"/>
      <c r="EC2" s="201"/>
    </row>
    <row r="3" spans="2:143" ht="11.25" customHeight="1" x14ac:dyDescent="0.15">
      <c r="B3" s="641" t="s">
        <v>205</v>
      </c>
      <c r="C3" s="642"/>
      <c r="D3" s="642"/>
      <c r="E3" s="642"/>
      <c r="F3" s="642"/>
      <c r="G3" s="642"/>
      <c r="H3" s="642"/>
      <c r="I3" s="642"/>
      <c r="J3" s="642"/>
      <c r="K3" s="642"/>
      <c r="L3" s="642"/>
      <c r="M3" s="642"/>
      <c r="N3" s="642"/>
      <c r="O3" s="642"/>
      <c r="P3" s="642"/>
      <c r="Q3" s="642"/>
      <c r="R3" s="642"/>
      <c r="S3" s="642"/>
      <c r="T3" s="642"/>
      <c r="U3" s="642"/>
      <c r="V3" s="642"/>
      <c r="W3" s="642"/>
      <c r="X3" s="642"/>
      <c r="Y3" s="642"/>
      <c r="Z3" s="642"/>
      <c r="AA3" s="642"/>
      <c r="AB3" s="642"/>
      <c r="AC3" s="642"/>
      <c r="AD3" s="642"/>
      <c r="AE3" s="642"/>
      <c r="AF3" s="642"/>
      <c r="AG3" s="642"/>
      <c r="AH3" s="642"/>
      <c r="AI3" s="642"/>
      <c r="AJ3" s="642"/>
      <c r="AK3" s="642"/>
      <c r="AL3" s="642"/>
      <c r="AM3" s="642"/>
      <c r="AN3" s="642"/>
      <c r="AO3" s="642"/>
      <c r="AP3" s="641" t="s">
        <v>206</v>
      </c>
      <c r="AQ3" s="642"/>
      <c r="AR3" s="642"/>
      <c r="AS3" s="642"/>
      <c r="AT3" s="642"/>
      <c r="AU3" s="642"/>
      <c r="AV3" s="642"/>
      <c r="AW3" s="642"/>
      <c r="AX3" s="642"/>
      <c r="AY3" s="642"/>
      <c r="AZ3" s="642"/>
      <c r="BA3" s="642"/>
      <c r="BB3" s="642"/>
      <c r="BC3" s="642"/>
      <c r="BD3" s="642"/>
      <c r="BE3" s="642"/>
      <c r="BF3" s="642"/>
      <c r="BG3" s="642"/>
      <c r="BH3" s="642"/>
      <c r="BI3" s="642"/>
      <c r="BJ3" s="642"/>
      <c r="BK3" s="642"/>
      <c r="BL3" s="642"/>
      <c r="BM3" s="642"/>
      <c r="BN3" s="642"/>
      <c r="BO3" s="642"/>
      <c r="BP3" s="642"/>
      <c r="BQ3" s="642"/>
      <c r="BR3" s="642"/>
      <c r="BS3" s="642"/>
      <c r="BT3" s="642"/>
      <c r="BU3" s="642"/>
      <c r="BV3" s="642"/>
      <c r="BW3" s="642"/>
      <c r="BX3" s="642"/>
      <c r="BY3" s="642"/>
      <c r="BZ3" s="642"/>
      <c r="CA3" s="642"/>
      <c r="CB3" s="643"/>
      <c r="CD3" s="641" t="s">
        <v>207</v>
      </c>
      <c r="CE3" s="642"/>
      <c r="CF3" s="642"/>
      <c r="CG3" s="642"/>
      <c r="CH3" s="642"/>
      <c r="CI3" s="642"/>
      <c r="CJ3" s="642"/>
      <c r="CK3" s="642"/>
      <c r="CL3" s="642"/>
      <c r="CM3" s="642"/>
      <c r="CN3" s="642"/>
      <c r="CO3" s="642"/>
      <c r="CP3" s="642"/>
      <c r="CQ3" s="642"/>
      <c r="CR3" s="642"/>
      <c r="CS3" s="642"/>
      <c r="CT3" s="642"/>
      <c r="CU3" s="642"/>
      <c r="CV3" s="642"/>
      <c r="CW3" s="642"/>
      <c r="CX3" s="642"/>
      <c r="CY3" s="642"/>
      <c r="CZ3" s="642"/>
      <c r="DA3" s="642"/>
      <c r="DB3" s="642"/>
      <c r="DC3" s="642"/>
      <c r="DD3" s="642"/>
      <c r="DE3" s="642"/>
      <c r="DF3" s="642"/>
      <c r="DG3" s="642"/>
      <c r="DH3" s="642"/>
      <c r="DI3" s="642"/>
      <c r="DJ3" s="642"/>
      <c r="DK3" s="642"/>
      <c r="DL3" s="642"/>
      <c r="DM3" s="642"/>
      <c r="DN3" s="642"/>
      <c r="DO3" s="642"/>
      <c r="DP3" s="642"/>
      <c r="DQ3" s="642"/>
      <c r="DR3" s="642"/>
      <c r="DS3" s="642"/>
      <c r="DT3" s="642"/>
      <c r="DU3" s="642"/>
      <c r="DV3" s="642"/>
      <c r="DW3" s="642"/>
      <c r="DX3" s="642"/>
      <c r="DY3" s="642"/>
      <c r="DZ3" s="642"/>
      <c r="EA3" s="642"/>
      <c r="EB3" s="642"/>
      <c r="EC3" s="643"/>
    </row>
    <row r="4" spans="2:143" ht="11.25" customHeight="1" x14ac:dyDescent="0.15">
      <c r="B4" s="641" t="s">
        <v>1</v>
      </c>
      <c r="C4" s="642"/>
      <c r="D4" s="642"/>
      <c r="E4" s="642"/>
      <c r="F4" s="642"/>
      <c r="G4" s="642"/>
      <c r="H4" s="642"/>
      <c r="I4" s="642"/>
      <c r="J4" s="642"/>
      <c r="K4" s="642"/>
      <c r="L4" s="642"/>
      <c r="M4" s="642"/>
      <c r="N4" s="642"/>
      <c r="O4" s="642"/>
      <c r="P4" s="642"/>
      <c r="Q4" s="643"/>
      <c r="R4" s="641" t="s">
        <v>208</v>
      </c>
      <c r="S4" s="642"/>
      <c r="T4" s="642"/>
      <c r="U4" s="642"/>
      <c r="V4" s="642"/>
      <c r="W4" s="642"/>
      <c r="X4" s="642"/>
      <c r="Y4" s="643"/>
      <c r="Z4" s="641" t="s">
        <v>209</v>
      </c>
      <c r="AA4" s="642"/>
      <c r="AB4" s="642"/>
      <c r="AC4" s="643"/>
      <c r="AD4" s="641" t="s">
        <v>210</v>
      </c>
      <c r="AE4" s="642"/>
      <c r="AF4" s="642"/>
      <c r="AG4" s="642"/>
      <c r="AH4" s="642"/>
      <c r="AI4" s="642"/>
      <c r="AJ4" s="642"/>
      <c r="AK4" s="643"/>
      <c r="AL4" s="641" t="s">
        <v>209</v>
      </c>
      <c r="AM4" s="642"/>
      <c r="AN4" s="642"/>
      <c r="AO4" s="643"/>
      <c r="AP4" s="644" t="s">
        <v>211</v>
      </c>
      <c r="AQ4" s="644"/>
      <c r="AR4" s="644"/>
      <c r="AS4" s="644"/>
      <c r="AT4" s="644"/>
      <c r="AU4" s="644"/>
      <c r="AV4" s="644"/>
      <c r="AW4" s="644"/>
      <c r="AX4" s="644"/>
      <c r="AY4" s="644"/>
      <c r="AZ4" s="644"/>
      <c r="BA4" s="644"/>
      <c r="BB4" s="644"/>
      <c r="BC4" s="644"/>
      <c r="BD4" s="644"/>
      <c r="BE4" s="644"/>
      <c r="BF4" s="644"/>
      <c r="BG4" s="644" t="s">
        <v>212</v>
      </c>
      <c r="BH4" s="644"/>
      <c r="BI4" s="644"/>
      <c r="BJ4" s="644"/>
      <c r="BK4" s="644"/>
      <c r="BL4" s="644"/>
      <c r="BM4" s="644"/>
      <c r="BN4" s="644"/>
      <c r="BO4" s="644" t="s">
        <v>209</v>
      </c>
      <c r="BP4" s="644"/>
      <c r="BQ4" s="644"/>
      <c r="BR4" s="644"/>
      <c r="BS4" s="644" t="s">
        <v>213</v>
      </c>
      <c r="BT4" s="644"/>
      <c r="BU4" s="644"/>
      <c r="BV4" s="644"/>
      <c r="BW4" s="644"/>
      <c r="BX4" s="644"/>
      <c r="BY4" s="644"/>
      <c r="BZ4" s="644"/>
      <c r="CA4" s="644"/>
      <c r="CB4" s="644"/>
      <c r="CD4" s="641" t="s">
        <v>214</v>
      </c>
      <c r="CE4" s="642"/>
      <c r="CF4" s="642"/>
      <c r="CG4" s="642"/>
      <c r="CH4" s="642"/>
      <c r="CI4" s="642"/>
      <c r="CJ4" s="642"/>
      <c r="CK4" s="642"/>
      <c r="CL4" s="642"/>
      <c r="CM4" s="642"/>
      <c r="CN4" s="642"/>
      <c r="CO4" s="642"/>
      <c r="CP4" s="642"/>
      <c r="CQ4" s="642"/>
      <c r="CR4" s="642"/>
      <c r="CS4" s="642"/>
      <c r="CT4" s="642"/>
      <c r="CU4" s="642"/>
      <c r="CV4" s="642"/>
      <c r="CW4" s="642"/>
      <c r="CX4" s="642"/>
      <c r="CY4" s="642"/>
      <c r="CZ4" s="642"/>
      <c r="DA4" s="642"/>
      <c r="DB4" s="642"/>
      <c r="DC4" s="642"/>
      <c r="DD4" s="642"/>
      <c r="DE4" s="642"/>
      <c r="DF4" s="642"/>
      <c r="DG4" s="642"/>
      <c r="DH4" s="642"/>
      <c r="DI4" s="642"/>
      <c r="DJ4" s="642"/>
      <c r="DK4" s="642"/>
      <c r="DL4" s="642"/>
      <c r="DM4" s="642"/>
      <c r="DN4" s="642"/>
      <c r="DO4" s="642"/>
      <c r="DP4" s="642"/>
      <c r="DQ4" s="642"/>
      <c r="DR4" s="642"/>
      <c r="DS4" s="642"/>
      <c r="DT4" s="642"/>
      <c r="DU4" s="642"/>
      <c r="DV4" s="642"/>
      <c r="DW4" s="642"/>
      <c r="DX4" s="642"/>
      <c r="DY4" s="642"/>
      <c r="DZ4" s="642"/>
      <c r="EA4" s="642"/>
      <c r="EB4" s="642"/>
      <c r="EC4" s="643"/>
    </row>
    <row r="5" spans="2:143" ht="11.25" customHeight="1" x14ac:dyDescent="0.15">
      <c r="B5" s="645" t="s">
        <v>215</v>
      </c>
      <c r="C5" s="646"/>
      <c r="D5" s="646"/>
      <c r="E5" s="646"/>
      <c r="F5" s="646"/>
      <c r="G5" s="646"/>
      <c r="H5" s="646"/>
      <c r="I5" s="646"/>
      <c r="J5" s="646"/>
      <c r="K5" s="646"/>
      <c r="L5" s="646"/>
      <c r="M5" s="646"/>
      <c r="N5" s="646"/>
      <c r="O5" s="646"/>
      <c r="P5" s="646"/>
      <c r="Q5" s="647"/>
      <c r="R5" s="648">
        <v>2780106</v>
      </c>
      <c r="S5" s="649"/>
      <c r="T5" s="649"/>
      <c r="U5" s="649"/>
      <c r="V5" s="649"/>
      <c r="W5" s="649"/>
      <c r="X5" s="649"/>
      <c r="Y5" s="650"/>
      <c r="Z5" s="651">
        <v>18.399999999999999</v>
      </c>
      <c r="AA5" s="651"/>
      <c r="AB5" s="651"/>
      <c r="AC5" s="651"/>
      <c r="AD5" s="652">
        <v>2780106</v>
      </c>
      <c r="AE5" s="652"/>
      <c r="AF5" s="652"/>
      <c r="AG5" s="652"/>
      <c r="AH5" s="652"/>
      <c r="AI5" s="652"/>
      <c r="AJ5" s="652"/>
      <c r="AK5" s="652"/>
      <c r="AL5" s="653">
        <v>41.6</v>
      </c>
      <c r="AM5" s="654"/>
      <c r="AN5" s="654"/>
      <c r="AO5" s="655"/>
      <c r="AP5" s="645" t="s">
        <v>216</v>
      </c>
      <c r="AQ5" s="646"/>
      <c r="AR5" s="646"/>
      <c r="AS5" s="646"/>
      <c r="AT5" s="646"/>
      <c r="AU5" s="646"/>
      <c r="AV5" s="646"/>
      <c r="AW5" s="646"/>
      <c r="AX5" s="646"/>
      <c r="AY5" s="646"/>
      <c r="AZ5" s="646"/>
      <c r="BA5" s="646"/>
      <c r="BB5" s="646"/>
      <c r="BC5" s="646"/>
      <c r="BD5" s="646"/>
      <c r="BE5" s="646"/>
      <c r="BF5" s="647"/>
      <c r="BG5" s="659">
        <v>2777713</v>
      </c>
      <c r="BH5" s="660"/>
      <c r="BI5" s="660"/>
      <c r="BJ5" s="660"/>
      <c r="BK5" s="660"/>
      <c r="BL5" s="660"/>
      <c r="BM5" s="660"/>
      <c r="BN5" s="661"/>
      <c r="BO5" s="662">
        <v>99.9</v>
      </c>
      <c r="BP5" s="662"/>
      <c r="BQ5" s="662"/>
      <c r="BR5" s="662"/>
      <c r="BS5" s="663" t="s">
        <v>121</v>
      </c>
      <c r="BT5" s="663"/>
      <c r="BU5" s="663"/>
      <c r="BV5" s="663"/>
      <c r="BW5" s="663"/>
      <c r="BX5" s="663"/>
      <c r="BY5" s="663"/>
      <c r="BZ5" s="663"/>
      <c r="CA5" s="663"/>
      <c r="CB5" s="667"/>
      <c r="CD5" s="641" t="s">
        <v>211</v>
      </c>
      <c r="CE5" s="642"/>
      <c r="CF5" s="642"/>
      <c r="CG5" s="642"/>
      <c r="CH5" s="642"/>
      <c r="CI5" s="642"/>
      <c r="CJ5" s="642"/>
      <c r="CK5" s="642"/>
      <c r="CL5" s="642"/>
      <c r="CM5" s="642"/>
      <c r="CN5" s="642"/>
      <c r="CO5" s="642"/>
      <c r="CP5" s="642"/>
      <c r="CQ5" s="643"/>
      <c r="CR5" s="641" t="s">
        <v>217</v>
      </c>
      <c r="CS5" s="642"/>
      <c r="CT5" s="642"/>
      <c r="CU5" s="642"/>
      <c r="CV5" s="642"/>
      <c r="CW5" s="642"/>
      <c r="CX5" s="642"/>
      <c r="CY5" s="643"/>
      <c r="CZ5" s="641" t="s">
        <v>209</v>
      </c>
      <c r="DA5" s="642"/>
      <c r="DB5" s="642"/>
      <c r="DC5" s="643"/>
      <c r="DD5" s="641" t="s">
        <v>218</v>
      </c>
      <c r="DE5" s="642"/>
      <c r="DF5" s="642"/>
      <c r="DG5" s="642"/>
      <c r="DH5" s="642"/>
      <c r="DI5" s="642"/>
      <c r="DJ5" s="642"/>
      <c r="DK5" s="642"/>
      <c r="DL5" s="642"/>
      <c r="DM5" s="642"/>
      <c r="DN5" s="642"/>
      <c r="DO5" s="642"/>
      <c r="DP5" s="643"/>
      <c r="DQ5" s="641" t="s">
        <v>219</v>
      </c>
      <c r="DR5" s="642"/>
      <c r="DS5" s="642"/>
      <c r="DT5" s="642"/>
      <c r="DU5" s="642"/>
      <c r="DV5" s="642"/>
      <c r="DW5" s="642"/>
      <c r="DX5" s="642"/>
      <c r="DY5" s="642"/>
      <c r="DZ5" s="642"/>
      <c r="EA5" s="642"/>
      <c r="EB5" s="642"/>
      <c r="EC5" s="643"/>
    </row>
    <row r="6" spans="2:143" ht="11.25" customHeight="1" x14ac:dyDescent="0.15">
      <c r="B6" s="656" t="s">
        <v>220</v>
      </c>
      <c r="C6" s="657"/>
      <c r="D6" s="657"/>
      <c r="E6" s="657"/>
      <c r="F6" s="657"/>
      <c r="G6" s="657"/>
      <c r="H6" s="657"/>
      <c r="I6" s="657"/>
      <c r="J6" s="657"/>
      <c r="K6" s="657"/>
      <c r="L6" s="657"/>
      <c r="M6" s="657"/>
      <c r="N6" s="657"/>
      <c r="O6" s="657"/>
      <c r="P6" s="657"/>
      <c r="Q6" s="658"/>
      <c r="R6" s="659">
        <v>89200</v>
      </c>
      <c r="S6" s="660"/>
      <c r="T6" s="660"/>
      <c r="U6" s="660"/>
      <c r="V6" s="660"/>
      <c r="W6" s="660"/>
      <c r="X6" s="660"/>
      <c r="Y6" s="661"/>
      <c r="Z6" s="662">
        <v>0.6</v>
      </c>
      <c r="AA6" s="662"/>
      <c r="AB6" s="662"/>
      <c r="AC6" s="662"/>
      <c r="AD6" s="663">
        <v>89200</v>
      </c>
      <c r="AE6" s="663"/>
      <c r="AF6" s="663"/>
      <c r="AG6" s="663"/>
      <c r="AH6" s="663"/>
      <c r="AI6" s="663"/>
      <c r="AJ6" s="663"/>
      <c r="AK6" s="663"/>
      <c r="AL6" s="664">
        <v>1.3</v>
      </c>
      <c r="AM6" s="665"/>
      <c r="AN6" s="665"/>
      <c r="AO6" s="666"/>
      <c r="AP6" s="656" t="s">
        <v>221</v>
      </c>
      <c r="AQ6" s="657"/>
      <c r="AR6" s="657"/>
      <c r="AS6" s="657"/>
      <c r="AT6" s="657"/>
      <c r="AU6" s="657"/>
      <c r="AV6" s="657"/>
      <c r="AW6" s="657"/>
      <c r="AX6" s="657"/>
      <c r="AY6" s="657"/>
      <c r="AZ6" s="657"/>
      <c r="BA6" s="657"/>
      <c r="BB6" s="657"/>
      <c r="BC6" s="657"/>
      <c r="BD6" s="657"/>
      <c r="BE6" s="657"/>
      <c r="BF6" s="658"/>
      <c r="BG6" s="659">
        <v>2777713</v>
      </c>
      <c r="BH6" s="660"/>
      <c r="BI6" s="660"/>
      <c r="BJ6" s="660"/>
      <c r="BK6" s="660"/>
      <c r="BL6" s="660"/>
      <c r="BM6" s="660"/>
      <c r="BN6" s="661"/>
      <c r="BO6" s="662">
        <v>99.9</v>
      </c>
      <c r="BP6" s="662"/>
      <c r="BQ6" s="662"/>
      <c r="BR6" s="662"/>
      <c r="BS6" s="663" t="s">
        <v>121</v>
      </c>
      <c r="BT6" s="663"/>
      <c r="BU6" s="663"/>
      <c r="BV6" s="663"/>
      <c r="BW6" s="663"/>
      <c r="BX6" s="663"/>
      <c r="BY6" s="663"/>
      <c r="BZ6" s="663"/>
      <c r="CA6" s="663"/>
      <c r="CB6" s="667"/>
      <c r="CD6" s="645" t="s">
        <v>222</v>
      </c>
      <c r="CE6" s="646"/>
      <c r="CF6" s="646"/>
      <c r="CG6" s="646"/>
      <c r="CH6" s="646"/>
      <c r="CI6" s="646"/>
      <c r="CJ6" s="646"/>
      <c r="CK6" s="646"/>
      <c r="CL6" s="646"/>
      <c r="CM6" s="646"/>
      <c r="CN6" s="646"/>
      <c r="CO6" s="646"/>
      <c r="CP6" s="646"/>
      <c r="CQ6" s="647"/>
      <c r="CR6" s="659">
        <v>122545</v>
      </c>
      <c r="CS6" s="660"/>
      <c r="CT6" s="660"/>
      <c r="CU6" s="660"/>
      <c r="CV6" s="660"/>
      <c r="CW6" s="660"/>
      <c r="CX6" s="660"/>
      <c r="CY6" s="661"/>
      <c r="CZ6" s="653">
        <v>0.8</v>
      </c>
      <c r="DA6" s="654"/>
      <c r="DB6" s="654"/>
      <c r="DC6" s="670"/>
      <c r="DD6" s="668" t="s">
        <v>121</v>
      </c>
      <c r="DE6" s="660"/>
      <c r="DF6" s="660"/>
      <c r="DG6" s="660"/>
      <c r="DH6" s="660"/>
      <c r="DI6" s="660"/>
      <c r="DJ6" s="660"/>
      <c r="DK6" s="660"/>
      <c r="DL6" s="660"/>
      <c r="DM6" s="660"/>
      <c r="DN6" s="660"/>
      <c r="DO6" s="660"/>
      <c r="DP6" s="661"/>
      <c r="DQ6" s="668">
        <v>122545</v>
      </c>
      <c r="DR6" s="660"/>
      <c r="DS6" s="660"/>
      <c r="DT6" s="660"/>
      <c r="DU6" s="660"/>
      <c r="DV6" s="660"/>
      <c r="DW6" s="660"/>
      <c r="DX6" s="660"/>
      <c r="DY6" s="660"/>
      <c r="DZ6" s="660"/>
      <c r="EA6" s="660"/>
      <c r="EB6" s="660"/>
      <c r="EC6" s="669"/>
    </row>
    <row r="7" spans="2:143" ht="11.25" customHeight="1" x14ac:dyDescent="0.15">
      <c r="B7" s="656" t="s">
        <v>223</v>
      </c>
      <c r="C7" s="657"/>
      <c r="D7" s="657"/>
      <c r="E7" s="657"/>
      <c r="F7" s="657"/>
      <c r="G7" s="657"/>
      <c r="H7" s="657"/>
      <c r="I7" s="657"/>
      <c r="J7" s="657"/>
      <c r="K7" s="657"/>
      <c r="L7" s="657"/>
      <c r="M7" s="657"/>
      <c r="N7" s="657"/>
      <c r="O7" s="657"/>
      <c r="P7" s="657"/>
      <c r="Q7" s="658"/>
      <c r="R7" s="659">
        <v>2868</v>
      </c>
      <c r="S7" s="660"/>
      <c r="T7" s="660"/>
      <c r="U7" s="660"/>
      <c r="V7" s="660"/>
      <c r="W7" s="660"/>
      <c r="X7" s="660"/>
      <c r="Y7" s="661"/>
      <c r="Z7" s="662">
        <v>0</v>
      </c>
      <c r="AA7" s="662"/>
      <c r="AB7" s="662"/>
      <c r="AC7" s="662"/>
      <c r="AD7" s="663">
        <v>2868</v>
      </c>
      <c r="AE7" s="663"/>
      <c r="AF7" s="663"/>
      <c r="AG7" s="663"/>
      <c r="AH7" s="663"/>
      <c r="AI7" s="663"/>
      <c r="AJ7" s="663"/>
      <c r="AK7" s="663"/>
      <c r="AL7" s="664">
        <v>0</v>
      </c>
      <c r="AM7" s="665"/>
      <c r="AN7" s="665"/>
      <c r="AO7" s="666"/>
      <c r="AP7" s="656" t="s">
        <v>224</v>
      </c>
      <c r="AQ7" s="657"/>
      <c r="AR7" s="657"/>
      <c r="AS7" s="657"/>
      <c r="AT7" s="657"/>
      <c r="AU7" s="657"/>
      <c r="AV7" s="657"/>
      <c r="AW7" s="657"/>
      <c r="AX7" s="657"/>
      <c r="AY7" s="657"/>
      <c r="AZ7" s="657"/>
      <c r="BA7" s="657"/>
      <c r="BB7" s="657"/>
      <c r="BC7" s="657"/>
      <c r="BD7" s="657"/>
      <c r="BE7" s="657"/>
      <c r="BF7" s="658"/>
      <c r="BG7" s="659">
        <v>1314775</v>
      </c>
      <c r="BH7" s="660"/>
      <c r="BI7" s="660"/>
      <c r="BJ7" s="660"/>
      <c r="BK7" s="660"/>
      <c r="BL7" s="660"/>
      <c r="BM7" s="660"/>
      <c r="BN7" s="661"/>
      <c r="BO7" s="662">
        <v>47.3</v>
      </c>
      <c r="BP7" s="662"/>
      <c r="BQ7" s="662"/>
      <c r="BR7" s="662"/>
      <c r="BS7" s="663" t="s">
        <v>121</v>
      </c>
      <c r="BT7" s="663"/>
      <c r="BU7" s="663"/>
      <c r="BV7" s="663"/>
      <c r="BW7" s="663"/>
      <c r="BX7" s="663"/>
      <c r="BY7" s="663"/>
      <c r="BZ7" s="663"/>
      <c r="CA7" s="663"/>
      <c r="CB7" s="667"/>
      <c r="CD7" s="656" t="s">
        <v>225</v>
      </c>
      <c r="CE7" s="657"/>
      <c r="CF7" s="657"/>
      <c r="CG7" s="657"/>
      <c r="CH7" s="657"/>
      <c r="CI7" s="657"/>
      <c r="CJ7" s="657"/>
      <c r="CK7" s="657"/>
      <c r="CL7" s="657"/>
      <c r="CM7" s="657"/>
      <c r="CN7" s="657"/>
      <c r="CO7" s="657"/>
      <c r="CP7" s="657"/>
      <c r="CQ7" s="658"/>
      <c r="CR7" s="659">
        <v>2611425</v>
      </c>
      <c r="CS7" s="660"/>
      <c r="CT7" s="660"/>
      <c r="CU7" s="660"/>
      <c r="CV7" s="660"/>
      <c r="CW7" s="660"/>
      <c r="CX7" s="660"/>
      <c r="CY7" s="661"/>
      <c r="CZ7" s="662">
        <v>18</v>
      </c>
      <c r="DA7" s="662"/>
      <c r="DB7" s="662"/>
      <c r="DC7" s="662"/>
      <c r="DD7" s="668">
        <v>99455</v>
      </c>
      <c r="DE7" s="660"/>
      <c r="DF7" s="660"/>
      <c r="DG7" s="660"/>
      <c r="DH7" s="660"/>
      <c r="DI7" s="660"/>
      <c r="DJ7" s="660"/>
      <c r="DK7" s="660"/>
      <c r="DL7" s="660"/>
      <c r="DM7" s="660"/>
      <c r="DN7" s="660"/>
      <c r="DO7" s="660"/>
      <c r="DP7" s="661"/>
      <c r="DQ7" s="668">
        <v>2046748</v>
      </c>
      <c r="DR7" s="660"/>
      <c r="DS7" s="660"/>
      <c r="DT7" s="660"/>
      <c r="DU7" s="660"/>
      <c r="DV7" s="660"/>
      <c r="DW7" s="660"/>
      <c r="DX7" s="660"/>
      <c r="DY7" s="660"/>
      <c r="DZ7" s="660"/>
      <c r="EA7" s="660"/>
      <c r="EB7" s="660"/>
      <c r="EC7" s="669"/>
    </row>
    <row r="8" spans="2:143" ht="11.25" customHeight="1" x14ac:dyDescent="0.15">
      <c r="B8" s="656" t="s">
        <v>226</v>
      </c>
      <c r="C8" s="657"/>
      <c r="D8" s="657"/>
      <c r="E8" s="657"/>
      <c r="F8" s="657"/>
      <c r="G8" s="657"/>
      <c r="H8" s="657"/>
      <c r="I8" s="657"/>
      <c r="J8" s="657"/>
      <c r="K8" s="657"/>
      <c r="L8" s="657"/>
      <c r="M8" s="657"/>
      <c r="N8" s="657"/>
      <c r="O8" s="657"/>
      <c r="P8" s="657"/>
      <c r="Q8" s="658"/>
      <c r="R8" s="659">
        <v>37968</v>
      </c>
      <c r="S8" s="660"/>
      <c r="T8" s="660"/>
      <c r="U8" s="660"/>
      <c r="V8" s="660"/>
      <c r="W8" s="660"/>
      <c r="X8" s="660"/>
      <c r="Y8" s="661"/>
      <c r="Z8" s="662">
        <v>0.3</v>
      </c>
      <c r="AA8" s="662"/>
      <c r="AB8" s="662"/>
      <c r="AC8" s="662"/>
      <c r="AD8" s="663">
        <v>37968</v>
      </c>
      <c r="AE8" s="663"/>
      <c r="AF8" s="663"/>
      <c r="AG8" s="663"/>
      <c r="AH8" s="663"/>
      <c r="AI8" s="663"/>
      <c r="AJ8" s="663"/>
      <c r="AK8" s="663"/>
      <c r="AL8" s="664">
        <v>0.6</v>
      </c>
      <c r="AM8" s="665"/>
      <c r="AN8" s="665"/>
      <c r="AO8" s="666"/>
      <c r="AP8" s="656" t="s">
        <v>227</v>
      </c>
      <c r="AQ8" s="657"/>
      <c r="AR8" s="657"/>
      <c r="AS8" s="657"/>
      <c r="AT8" s="657"/>
      <c r="AU8" s="657"/>
      <c r="AV8" s="657"/>
      <c r="AW8" s="657"/>
      <c r="AX8" s="657"/>
      <c r="AY8" s="657"/>
      <c r="AZ8" s="657"/>
      <c r="BA8" s="657"/>
      <c r="BB8" s="657"/>
      <c r="BC8" s="657"/>
      <c r="BD8" s="657"/>
      <c r="BE8" s="657"/>
      <c r="BF8" s="658"/>
      <c r="BG8" s="659">
        <v>41939</v>
      </c>
      <c r="BH8" s="660"/>
      <c r="BI8" s="660"/>
      <c r="BJ8" s="660"/>
      <c r="BK8" s="660"/>
      <c r="BL8" s="660"/>
      <c r="BM8" s="660"/>
      <c r="BN8" s="661"/>
      <c r="BO8" s="662">
        <v>1.5</v>
      </c>
      <c r="BP8" s="662"/>
      <c r="BQ8" s="662"/>
      <c r="BR8" s="662"/>
      <c r="BS8" s="663" t="s">
        <v>121</v>
      </c>
      <c r="BT8" s="663"/>
      <c r="BU8" s="663"/>
      <c r="BV8" s="663"/>
      <c r="BW8" s="663"/>
      <c r="BX8" s="663"/>
      <c r="BY8" s="663"/>
      <c r="BZ8" s="663"/>
      <c r="CA8" s="663"/>
      <c r="CB8" s="667"/>
      <c r="CD8" s="656" t="s">
        <v>228</v>
      </c>
      <c r="CE8" s="657"/>
      <c r="CF8" s="657"/>
      <c r="CG8" s="657"/>
      <c r="CH8" s="657"/>
      <c r="CI8" s="657"/>
      <c r="CJ8" s="657"/>
      <c r="CK8" s="657"/>
      <c r="CL8" s="657"/>
      <c r="CM8" s="657"/>
      <c r="CN8" s="657"/>
      <c r="CO8" s="657"/>
      <c r="CP8" s="657"/>
      <c r="CQ8" s="658"/>
      <c r="CR8" s="659">
        <v>4695709</v>
      </c>
      <c r="CS8" s="660"/>
      <c r="CT8" s="660"/>
      <c r="CU8" s="660"/>
      <c r="CV8" s="660"/>
      <c r="CW8" s="660"/>
      <c r="CX8" s="660"/>
      <c r="CY8" s="661"/>
      <c r="CZ8" s="662">
        <v>32.4</v>
      </c>
      <c r="DA8" s="662"/>
      <c r="DB8" s="662"/>
      <c r="DC8" s="662"/>
      <c r="DD8" s="668">
        <v>64811</v>
      </c>
      <c r="DE8" s="660"/>
      <c r="DF8" s="660"/>
      <c r="DG8" s="660"/>
      <c r="DH8" s="660"/>
      <c r="DI8" s="660"/>
      <c r="DJ8" s="660"/>
      <c r="DK8" s="660"/>
      <c r="DL8" s="660"/>
      <c r="DM8" s="660"/>
      <c r="DN8" s="660"/>
      <c r="DO8" s="660"/>
      <c r="DP8" s="661"/>
      <c r="DQ8" s="668">
        <v>2470703</v>
      </c>
      <c r="DR8" s="660"/>
      <c r="DS8" s="660"/>
      <c r="DT8" s="660"/>
      <c r="DU8" s="660"/>
      <c r="DV8" s="660"/>
      <c r="DW8" s="660"/>
      <c r="DX8" s="660"/>
      <c r="DY8" s="660"/>
      <c r="DZ8" s="660"/>
      <c r="EA8" s="660"/>
      <c r="EB8" s="660"/>
      <c r="EC8" s="669"/>
    </row>
    <row r="9" spans="2:143" ht="11.25" customHeight="1" x14ac:dyDescent="0.15">
      <c r="B9" s="656" t="s">
        <v>229</v>
      </c>
      <c r="C9" s="657"/>
      <c r="D9" s="657"/>
      <c r="E9" s="657"/>
      <c r="F9" s="657"/>
      <c r="G9" s="657"/>
      <c r="H9" s="657"/>
      <c r="I9" s="657"/>
      <c r="J9" s="657"/>
      <c r="K9" s="657"/>
      <c r="L9" s="657"/>
      <c r="M9" s="657"/>
      <c r="N9" s="657"/>
      <c r="O9" s="657"/>
      <c r="P9" s="657"/>
      <c r="Q9" s="658"/>
      <c r="R9" s="659">
        <v>49421</v>
      </c>
      <c r="S9" s="660"/>
      <c r="T9" s="660"/>
      <c r="U9" s="660"/>
      <c r="V9" s="660"/>
      <c r="W9" s="660"/>
      <c r="X9" s="660"/>
      <c r="Y9" s="661"/>
      <c r="Z9" s="662">
        <v>0.3</v>
      </c>
      <c r="AA9" s="662"/>
      <c r="AB9" s="662"/>
      <c r="AC9" s="662"/>
      <c r="AD9" s="663">
        <v>49421</v>
      </c>
      <c r="AE9" s="663"/>
      <c r="AF9" s="663"/>
      <c r="AG9" s="663"/>
      <c r="AH9" s="663"/>
      <c r="AI9" s="663"/>
      <c r="AJ9" s="663"/>
      <c r="AK9" s="663"/>
      <c r="AL9" s="664">
        <v>0.7</v>
      </c>
      <c r="AM9" s="665"/>
      <c r="AN9" s="665"/>
      <c r="AO9" s="666"/>
      <c r="AP9" s="656" t="s">
        <v>230</v>
      </c>
      <c r="AQ9" s="657"/>
      <c r="AR9" s="657"/>
      <c r="AS9" s="657"/>
      <c r="AT9" s="657"/>
      <c r="AU9" s="657"/>
      <c r="AV9" s="657"/>
      <c r="AW9" s="657"/>
      <c r="AX9" s="657"/>
      <c r="AY9" s="657"/>
      <c r="AZ9" s="657"/>
      <c r="BA9" s="657"/>
      <c r="BB9" s="657"/>
      <c r="BC9" s="657"/>
      <c r="BD9" s="657"/>
      <c r="BE9" s="657"/>
      <c r="BF9" s="658"/>
      <c r="BG9" s="659">
        <v>1095737</v>
      </c>
      <c r="BH9" s="660"/>
      <c r="BI9" s="660"/>
      <c r="BJ9" s="660"/>
      <c r="BK9" s="660"/>
      <c r="BL9" s="660"/>
      <c r="BM9" s="660"/>
      <c r="BN9" s="661"/>
      <c r="BO9" s="662">
        <v>39.4</v>
      </c>
      <c r="BP9" s="662"/>
      <c r="BQ9" s="662"/>
      <c r="BR9" s="662"/>
      <c r="BS9" s="663" t="s">
        <v>121</v>
      </c>
      <c r="BT9" s="663"/>
      <c r="BU9" s="663"/>
      <c r="BV9" s="663"/>
      <c r="BW9" s="663"/>
      <c r="BX9" s="663"/>
      <c r="BY9" s="663"/>
      <c r="BZ9" s="663"/>
      <c r="CA9" s="663"/>
      <c r="CB9" s="667"/>
      <c r="CD9" s="656" t="s">
        <v>231</v>
      </c>
      <c r="CE9" s="657"/>
      <c r="CF9" s="657"/>
      <c r="CG9" s="657"/>
      <c r="CH9" s="657"/>
      <c r="CI9" s="657"/>
      <c r="CJ9" s="657"/>
      <c r="CK9" s="657"/>
      <c r="CL9" s="657"/>
      <c r="CM9" s="657"/>
      <c r="CN9" s="657"/>
      <c r="CO9" s="657"/>
      <c r="CP9" s="657"/>
      <c r="CQ9" s="658"/>
      <c r="CR9" s="659">
        <v>905179</v>
      </c>
      <c r="CS9" s="660"/>
      <c r="CT9" s="660"/>
      <c r="CU9" s="660"/>
      <c r="CV9" s="660"/>
      <c r="CW9" s="660"/>
      <c r="CX9" s="660"/>
      <c r="CY9" s="661"/>
      <c r="CZ9" s="662">
        <v>6.2</v>
      </c>
      <c r="DA9" s="662"/>
      <c r="DB9" s="662"/>
      <c r="DC9" s="662"/>
      <c r="DD9" s="668">
        <v>45306</v>
      </c>
      <c r="DE9" s="660"/>
      <c r="DF9" s="660"/>
      <c r="DG9" s="660"/>
      <c r="DH9" s="660"/>
      <c r="DI9" s="660"/>
      <c r="DJ9" s="660"/>
      <c r="DK9" s="660"/>
      <c r="DL9" s="660"/>
      <c r="DM9" s="660"/>
      <c r="DN9" s="660"/>
      <c r="DO9" s="660"/>
      <c r="DP9" s="661"/>
      <c r="DQ9" s="668">
        <v>753902</v>
      </c>
      <c r="DR9" s="660"/>
      <c r="DS9" s="660"/>
      <c r="DT9" s="660"/>
      <c r="DU9" s="660"/>
      <c r="DV9" s="660"/>
      <c r="DW9" s="660"/>
      <c r="DX9" s="660"/>
      <c r="DY9" s="660"/>
      <c r="DZ9" s="660"/>
      <c r="EA9" s="660"/>
      <c r="EB9" s="660"/>
      <c r="EC9" s="669"/>
    </row>
    <row r="10" spans="2:143" ht="11.25" customHeight="1" x14ac:dyDescent="0.15">
      <c r="B10" s="656" t="s">
        <v>232</v>
      </c>
      <c r="C10" s="657"/>
      <c r="D10" s="657"/>
      <c r="E10" s="657"/>
      <c r="F10" s="657"/>
      <c r="G10" s="657"/>
      <c r="H10" s="657"/>
      <c r="I10" s="657"/>
      <c r="J10" s="657"/>
      <c r="K10" s="657"/>
      <c r="L10" s="657"/>
      <c r="M10" s="657"/>
      <c r="N10" s="657"/>
      <c r="O10" s="657"/>
      <c r="P10" s="657"/>
      <c r="Q10" s="658"/>
      <c r="R10" s="659" t="s">
        <v>121</v>
      </c>
      <c r="S10" s="660"/>
      <c r="T10" s="660"/>
      <c r="U10" s="660"/>
      <c r="V10" s="660"/>
      <c r="W10" s="660"/>
      <c r="X10" s="660"/>
      <c r="Y10" s="661"/>
      <c r="Z10" s="662" t="s">
        <v>121</v>
      </c>
      <c r="AA10" s="662"/>
      <c r="AB10" s="662"/>
      <c r="AC10" s="662"/>
      <c r="AD10" s="663" t="s">
        <v>121</v>
      </c>
      <c r="AE10" s="663"/>
      <c r="AF10" s="663"/>
      <c r="AG10" s="663"/>
      <c r="AH10" s="663"/>
      <c r="AI10" s="663"/>
      <c r="AJ10" s="663"/>
      <c r="AK10" s="663"/>
      <c r="AL10" s="664" t="s">
        <v>121</v>
      </c>
      <c r="AM10" s="665"/>
      <c r="AN10" s="665"/>
      <c r="AO10" s="666"/>
      <c r="AP10" s="656" t="s">
        <v>233</v>
      </c>
      <c r="AQ10" s="657"/>
      <c r="AR10" s="657"/>
      <c r="AS10" s="657"/>
      <c r="AT10" s="657"/>
      <c r="AU10" s="657"/>
      <c r="AV10" s="657"/>
      <c r="AW10" s="657"/>
      <c r="AX10" s="657"/>
      <c r="AY10" s="657"/>
      <c r="AZ10" s="657"/>
      <c r="BA10" s="657"/>
      <c r="BB10" s="657"/>
      <c r="BC10" s="657"/>
      <c r="BD10" s="657"/>
      <c r="BE10" s="657"/>
      <c r="BF10" s="658"/>
      <c r="BG10" s="659">
        <v>67295</v>
      </c>
      <c r="BH10" s="660"/>
      <c r="BI10" s="660"/>
      <c r="BJ10" s="660"/>
      <c r="BK10" s="660"/>
      <c r="BL10" s="660"/>
      <c r="BM10" s="660"/>
      <c r="BN10" s="661"/>
      <c r="BO10" s="662">
        <v>2.4</v>
      </c>
      <c r="BP10" s="662"/>
      <c r="BQ10" s="662"/>
      <c r="BR10" s="662"/>
      <c r="BS10" s="663" t="s">
        <v>121</v>
      </c>
      <c r="BT10" s="663"/>
      <c r="BU10" s="663"/>
      <c r="BV10" s="663"/>
      <c r="BW10" s="663"/>
      <c r="BX10" s="663"/>
      <c r="BY10" s="663"/>
      <c r="BZ10" s="663"/>
      <c r="CA10" s="663"/>
      <c r="CB10" s="667"/>
      <c r="CD10" s="656" t="s">
        <v>234</v>
      </c>
      <c r="CE10" s="657"/>
      <c r="CF10" s="657"/>
      <c r="CG10" s="657"/>
      <c r="CH10" s="657"/>
      <c r="CI10" s="657"/>
      <c r="CJ10" s="657"/>
      <c r="CK10" s="657"/>
      <c r="CL10" s="657"/>
      <c r="CM10" s="657"/>
      <c r="CN10" s="657"/>
      <c r="CO10" s="657"/>
      <c r="CP10" s="657"/>
      <c r="CQ10" s="658"/>
      <c r="CR10" s="659">
        <v>13000</v>
      </c>
      <c r="CS10" s="660"/>
      <c r="CT10" s="660"/>
      <c r="CU10" s="660"/>
      <c r="CV10" s="660"/>
      <c r="CW10" s="660"/>
      <c r="CX10" s="660"/>
      <c r="CY10" s="661"/>
      <c r="CZ10" s="662">
        <v>0.1</v>
      </c>
      <c r="DA10" s="662"/>
      <c r="DB10" s="662"/>
      <c r="DC10" s="662"/>
      <c r="DD10" s="668" t="s">
        <v>121</v>
      </c>
      <c r="DE10" s="660"/>
      <c r="DF10" s="660"/>
      <c r="DG10" s="660"/>
      <c r="DH10" s="660"/>
      <c r="DI10" s="660"/>
      <c r="DJ10" s="660"/>
      <c r="DK10" s="660"/>
      <c r="DL10" s="660"/>
      <c r="DM10" s="660"/>
      <c r="DN10" s="660"/>
      <c r="DO10" s="660"/>
      <c r="DP10" s="661"/>
      <c r="DQ10" s="668" t="s">
        <v>121</v>
      </c>
      <c r="DR10" s="660"/>
      <c r="DS10" s="660"/>
      <c r="DT10" s="660"/>
      <c r="DU10" s="660"/>
      <c r="DV10" s="660"/>
      <c r="DW10" s="660"/>
      <c r="DX10" s="660"/>
      <c r="DY10" s="660"/>
      <c r="DZ10" s="660"/>
      <c r="EA10" s="660"/>
      <c r="EB10" s="660"/>
      <c r="EC10" s="669"/>
    </row>
    <row r="11" spans="2:143" ht="11.25" customHeight="1" x14ac:dyDescent="0.15">
      <c r="B11" s="656" t="s">
        <v>235</v>
      </c>
      <c r="C11" s="657"/>
      <c r="D11" s="657"/>
      <c r="E11" s="657"/>
      <c r="F11" s="657"/>
      <c r="G11" s="657"/>
      <c r="H11" s="657"/>
      <c r="I11" s="657"/>
      <c r="J11" s="657"/>
      <c r="K11" s="657"/>
      <c r="L11" s="657"/>
      <c r="M11" s="657"/>
      <c r="N11" s="657"/>
      <c r="O11" s="657"/>
      <c r="P11" s="657"/>
      <c r="Q11" s="658"/>
      <c r="R11" s="659">
        <v>671195</v>
      </c>
      <c r="S11" s="660"/>
      <c r="T11" s="660"/>
      <c r="U11" s="660"/>
      <c r="V11" s="660"/>
      <c r="W11" s="660"/>
      <c r="X11" s="660"/>
      <c r="Y11" s="661"/>
      <c r="Z11" s="664">
        <v>4.4000000000000004</v>
      </c>
      <c r="AA11" s="665"/>
      <c r="AB11" s="665"/>
      <c r="AC11" s="671"/>
      <c r="AD11" s="668">
        <v>671195</v>
      </c>
      <c r="AE11" s="660"/>
      <c r="AF11" s="660"/>
      <c r="AG11" s="660"/>
      <c r="AH11" s="660"/>
      <c r="AI11" s="660"/>
      <c r="AJ11" s="660"/>
      <c r="AK11" s="661"/>
      <c r="AL11" s="664">
        <v>10.1</v>
      </c>
      <c r="AM11" s="665"/>
      <c r="AN11" s="665"/>
      <c r="AO11" s="666"/>
      <c r="AP11" s="656" t="s">
        <v>236</v>
      </c>
      <c r="AQ11" s="657"/>
      <c r="AR11" s="657"/>
      <c r="AS11" s="657"/>
      <c r="AT11" s="657"/>
      <c r="AU11" s="657"/>
      <c r="AV11" s="657"/>
      <c r="AW11" s="657"/>
      <c r="AX11" s="657"/>
      <c r="AY11" s="657"/>
      <c r="AZ11" s="657"/>
      <c r="BA11" s="657"/>
      <c r="BB11" s="657"/>
      <c r="BC11" s="657"/>
      <c r="BD11" s="657"/>
      <c r="BE11" s="657"/>
      <c r="BF11" s="658"/>
      <c r="BG11" s="659">
        <v>109804</v>
      </c>
      <c r="BH11" s="660"/>
      <c r="BI11" s="660"/>
      <c r="BJ11" s="660"/>
      <c r="BK11" s="660"/>
      <c r="BL11" s="660"/>
      <c r="BM11" s="660"/>
      <c r="BN11" s="661"/>
      <c r="BO11" s="662">
        <v>3.9</v>
      </c>
      <c r="BP11" s="662"/>
      <c r="BQ11" s="662"/>
      <c r="BR11" s="662"/>
      <c r="BS11" s="663" t="s">
        <v>121</v>
      </c>
      <c r="BT11" s="663"/>
      <c r="BU11" s="663"/>
      <c r="BV11" s="663"/>
      <c r="BW11" s="663"/>
      <c r="BX11" s="663"/>
      <c r="BY11" s="663"/>
      <c r="BZ11" s="663"/>
      <c r="CA11" s="663"/>
      <c r="CB11" s="667"/>
      <c r="CD11" s="656" t="s">
        <v>237</v>
      </c>
      <c r="CE11" s="657"/>
      <c r="CF11" s="657"/>
      <c r="CG11" s="657"/>
      <c r="CH11" s="657"/>
      <c r="CI11" s="657"/>
      <c r="CJ11" s="657"/>
      <c r="CK11" s="657"/>
      <c r="CL11" s="657"/>
      <c r="CM11" s="657"/>
      <c r="CN11" s="657"/>
      <c r="CO11" s="657"/>
      <c r="CP11" s="657"/>
      <c r="CQ11" s="658"/>
      <c r="CR11" s="659">
        <v>588233</v>
      </c>
      <c r="CS11" s="660"/>
      <c r="CT11" s="660"/>
      <c r="CU11" s="660"/>
      <c r="CV11" s="660"/>
      <c r="CW11" s="660"/>
      <c r="CX11" s="660"/>
      <c r="CY11" s="661"/>
      <c r="CZ11" s="662">
        <v>4.0999999999999996</v>
      </c>
      <c r="DA11" s="662"/>
      <c r="DB11" s="662"/>
      <c r="DC11" s="662"/>
      <c r="DD11" s="668">
        <v>130507</v>
      </c>
      <c r="DE11" s="660"/>
      <c r="DF11" s="660"/>
      <c r="DG11" s="660"/>
      <c r="DH11" s="660"/>
      <c r="DI11" s="660"/>
      <c r="DJ11" s="660"/>
      <c r="DK11" s="660"/>
      <c r="DL11" s="660"/>
      <c r="DM11" s="660"/>
      <c r="DN11" s="660"/>
      <c r="DO11" s="660"/>
      <c r="DP11" s="661"/>
      <c r="DQ11" s="668">
        <v>349863</v>
      </c>
      <c r="DR11" s="660"/>
      <c r="DS11" s="660"/>
      <c r="DT11" s="660"/>
      <c r="DU11" s="660"/>
      <c r="DV11" s="660"/>
      <c r="DW11" s="660"/>
      <c r="DX11" s="660"/>
      <c r="DY11" s="660"/>
      <c r="DZ11" s="660"/>
      <c r="EA11" s="660"/>
      <c r="EB11" s="660"/>
      <c r="EC11" s="669"/>
    </row>
    <row r="12" spans="2:143" ht="11.25" customHeight="1" x14ac:dyDescent="0.15">
      <c r="B12" s="656" t="s">
        <v>238</v>
      </c>
      <c r="C12" s="657"/>
      <c r="D12" s="657"/>
      <c r="E12" s="657"/>
      <c r="F12" s="657"/>
      <c r="G12" s="657"/>
      <c r="H12" s="657"/>
      <c r="I12" s="657"/>
      <c r="J12" s="657"/>
      <c r="K12" s="657"/>
      <c r="L12" s="657"/>
      <c r="M12" s="657"/>
      <c r="N12" s="657"/>
      <c r="O12" s="657"/>
      <c r="P12" s="657"/>
      <c r="Q12" s="658"/>
      <c r="R12" s="659">
        <v>22348</v>
      </c>
      <c r="S12" s="660"/>
      <c r="T12" s="660"/>
      <c r="U12" s="660"/>
      <c r="V12" s="660"/>
      <c r="W12" s="660"/>
      <c r="X12" s="660"/>
      <c r="Y12" s="661"/>
      <c r="Z12" s="662">
        <v>0.1</v>
      </c>
      <c r="AA12" s="662"/>
      <c r="AB12" s="662"/>
      <c r="AC12" s="662"/>
      <c r="AD12" s="663">
        <v>22348</v>
      </c>
      <c r="AE12" s="663"/>
      <c r="AF12" s="663"/>
      <c r="AG12" s="663"/>
      <c r="AH12" s="663"/>
      <c r="AI12" s="663"/>
      <c r="AJ12" s="663"/>
      <c r="AK12" s="663"/>
      <c r="AL12" s="664">
        <v>0.3</v>
      </c>
      <c r="AM12" s="665"/>
      <c r="AN12" s="665"/>
      <c r="AO12" s="666"/>
      <c r="AP12" s="656" t="s">
        <v>239</v>
      </c>
      <c r="AQ12" s="657"/>
      <c r="AR12" s="657"/>
      <c r="AS12" s="657"/>
      <c r="AT12" s="657"/>
      <c r="AU12" s="657"/>
      <c r="AV12" s="657"/>
      <c r="AW12" s="657"/>
      <c r="AX12" s="657"/>
      <c r="AY12" s="657"/>
      <c r="AZ12" s="657"/>
      <c r="BA12" s="657"/>
      <c r="BB12" s="657"/>
      <c r="BC12" s="657"/>
      <c r="BD12" s="657"/>
      <c r="BE12" s="657"/>
      <c r="BF12" s="658"/>
      <c r="BG12" s="659">
        <v>1220529</v>
      </c>
      <c r="BH12" s="660"/>
      <c r="BI12" s="660"/>
      <c r="BJ12" s="660"/>
      <c r="BK12" s="660"/>
      <c r="BL12" s="660"/>
      <c r="BM12" s="660"/>
      <c r="BN12" s="661"/>
      <c r="BO12" s="662">
        <v>43.9</v>
      </c>
      <c r="BP12" s="662"/>
      <c r="BQ12" s="662"/>
      <c r="BR12" s="662"/>
      <c r="BS12" s="663" t="s">
        <v>121</v>
      </c>
      <c r="BT12" s="663"/>
      <c r="BU12" s="663"/>
      <c r="BV12" s="663"/>
      <c r="BW12" s="663"/>
      <c r="BX12" s="663"/>
      <c r="BY12" s="663"/>
      <c r="BZ12" s="663"/>
      <c r="CA12" s="663"/>
      <c r="CB12" s="667"/>
      <c r="CD12" s="656" t="s">
        <v>240</v>
      </c>
      <c r="CE12" s="657"/>
      <c r="CF12" s="657"/>
      <c r="CG12" s="657"/>
      <c r="CH12" s="657"/>
      <c r="CI12" s="657"/>
      <c r="CJ12" s="657"/>
      <c r="CK12" s="657"/>
      <c r="CL12" s="657"/>
      <c r="CM12" s="657"/>
      <c r="CN12" s="657"/>
      <c r="CO12" s="657"/>
      <c r="CP12" s="657"/>
      <c r="CQ12" s="658"/>
      <c r="CR12" s="659">
        <v>154930</v>
      </c>
      <c r="CS12" s="660"/>
      <c r="CT12" s="660"/>
      <c r="CU12" s="660"/>
      <c r="CV12" s="660"/>
      <c r="CW12" s="660"/>
      <c r="CX12" s="660"/>
      <c r="CY12" s="661"/>
      <c r="CZ12" s="662">
        <v>1.1000000000000001</v>
      </c>
      <c r="DA12" s="662"/>
      <c r="DB12" s="662"/>
      <c r="DC12" s="662"/>
      <c r="DD12" s="668" t="s">
        <v>121</v>
      </c>
      <c r="DE12" s="660"/>
      <c r="DF12" s="660"/>
      <c r="DG12" s="660"/>
      <c r="DH12" s="660"/>
      <c r="DI12" s="660"/>
      <c r="DJ12" s="660"/>
      <c r="DK12" s="660"/>
      <c r="DL12" s="660"/>
      <c r="DM12" s="660"/>
      <c r="DN12" s="660"/>
      <c r="DO12" s="660"/>
      <c r="DP12" s="661"/>
      <c r="DQ12" s="668">
        <v>94381</v>
      </c>
      <c r="DR12" s="660"/>
      <c r="DS12" s="660"/>
      <c r="DT12" s="660"/>
      <c r="DU12" s="660"/>
      <c r="DV12" s="660"/>
      <c r="DW12" s="660"/>
      <c r="DX12" s="660"/>
      <c r="DY12" s="660"/>
      <c r="DZ12" s="660"/>
      <c r="EA12" s="660"/>
      <c r="EB12" s="660"/>
      <c r="EC12" s="669"/>
    </row>
    <row r="13" spans="2:143" ht="11.25" customHeight="1" x14ac:dyDescent="0.15">
      <c r="B13" s="656" t="s">
        <v>241</v>
      </c>
      <c r="C13" s="657"/>
      <c r="D13" s="657"/>
      <c r="E13" s="657"/>
      <c r="F13" s="657"/>
      <c r="G13" s="657"/>
      <c r="H13" s="657"/>
      <c r="I13" s="657"/>
      <c r="J13" s="657"/>
      <c r="K13" s="657"/>
      <c r="L13" s="657"/>
      <c r="M13" s="657"/>
      <c r="N13" s="657"/>
      <c r="O13" s="657"/>
      <c r="P13" s="657"/>
      <c r="Q13" s="658"/>
      <c r="R13" s="659" t="s">
        <v>121</v>
      </c>
      <c r="S13" s="660"/>
      <c r="T13" s="660"/>
      <c r="U13" s="660"/>
      <c r="V13" s="660"/>
      <c r="W13" s="660"/>
      <c r="X13" s="660"/>
      <c r="Y13" s="661"/>
      <c r="Z13" s="662" t="s">
        <v>121</v>
      </c>
      <c r="AA13" s="662"/>
      <c r="AB13" s="662"/>
      <c r="AC13" s="662"/>
      <c r="AD13" s="663" t="s">
        <v>121</v>
      </c>
      <c r="AE13" s="663"/>
      <c r="AF13" s="663"/>
      <c r="AG13" s="663"/>
      <c r="AH13" s="663"/>
      <c r="AI13" s="663"/>
      <c r="AJ13" s="663"/>
      <c r="AK13" s="663"/>
      <c r="AL13" s="664" t="s">
        <v>121</v>
      </c>
      <c r="AM13" s="665"/>
      <c r="AN13" s="665"/>
      <c r="AO13" s="666"/>
      <c r="AP13" s="656" t="s">
        <v>242</v>
      </c>
      <c r="AQ13" s="657"/>
      <c r="AR13" s="657"/>
      <c r="AS13" s="657"/>
      <c r="AT13" s="657"/>
      <c r="AU13" s="657"/>
      <c r="AV13" s="657"/>
      <c r="AW13" s="657"/>
      <c r="AX13" s="657"/>
      <c r="AY13" s="657"/>
      <c r="AZ13" s="657"/>
      <c r="BA13" s="657"/>
      <c r="BB13" s="657"/>
      <c r="BC13" s="657"/>
      <c r="BD13" s="657"/>
      <c r="BE13" s="657"/>
      <c r="BF13" s="658"/>
      <c r="BG13" s="659">
        <v>1215500</v>
      </c>
      <c r="BH13" s="660"/>
      <c r="BI13" s="660"/>
      <c r="BJ13" s="660"/>
      <c r="BK13" s="660"/>
      <c r="BL13" s="660"/>
      <c r="BM13" s="660"/>
      <c r="BN13" s="661"/>
      <c r="BO13" s="662">
        <v>43.7</v>
      </c>
      <c r="BP13" s="662"/>
      <c r="BQ13" s="662"/>
      <c r="BR13" s="662"/>
      <c r="BS13" s="663" t="s">
        <v>121</v>
      </c>
      <c r="BT13" s="663"/>
      <c r="BU13" s="663"/>
      <c r="BV13" s="663"/>
      <c r="BW13" s="663"/>
      <c r="BX13" s="663"/>
      <c r="BY13" s="663"/>
      <c r="BZ13" s="663"/>
      <c r="CA13" s="663"/>
      <c r="CB13" s="667"/>
      <c r="CD13" s="656" t="s">
        <v>243</v>
      </c>
      <c r="CE13" s="657"/>
      <c r="CF13" s="657"/>
      <c r="CG13" s="657"/>
      <c r="CH13" s="657"/>
      <c r="CI13" s="657"/>
      <c r="CJ13" s="657"/>
      <c r="CK13" s="657"/>
      <c r="CL13" s="657"/>
      <c r="CM13" s="657"/>
      <c r="CN13" s="657"/>
      <c r="CO13" s="657"/>
      <c r="CP13" s="657"/>
      <c r="CQ13" s="658"/>
      <c r="CR13" s="659">
        <v>487256</v>
      </c>
      <c r="CS13" s="660"/>
      <c r="CT13" s="660"/>
      <c r="CU13" s="660"/>
      <c r="CV13" s="660"/>
      <c r="CW13" s="660"/>
      <c r="CX13" s="660"/>
      <c r="CY13" s="661"/>
      <c r="CZ13" s="662">
        <v>3.4</v>
      </c>
      <c r="DA13" s="662"/>
      <c r="DB13" s="662"/>
      <c r="DC13" s="662"/>
      <c r="DD13" s="668">
        <v>142114</v>
      </c>
      <c r="DE13" s="660"/>
      <c r="DF13" s="660"/>
      <c r="DG13" s="660"/>
      <c r="DH13" s="660"/>
      <c r="DI13" s="660"/>
      <c r="DJ13" s="660"/>
      <c r="DK13" s="660"/>
      <c r="DL13" s="660"/>
      <c r="DM13" s="660"/>
      <c r="DN13" s="660"/>
      <c r="DO13" s="660"/>
      <c r="DP13" s="661"/>
      <c r="DQ13" s="668">
        <v>362774</v>
      </c>
      <c r="DR13" s="660"/>
      <c r="DS13" s="660"/>
      <c r="DT13" s="660"/>
      <c r="DU13" s="660"/>
      <c r="DV13" s="660"/>
      <c r="DW13" s="660"/>
      <c r="DX13" s="660"/>
      <c r="DY13" s="660"/>
      <c r="DZ13" s="660"/>
      <c r="EA13" s="660"/>
      <c r="EB13" s="660"/>
      <c r="EC13" s="669"/>
    </row>
    <row r="14" spans="2:143" ht="11.25" customHeight="1" x14ac:dyDescent="0.15">
      <c r="B14" s="656" t="s">
        <v>244</v>
      </c>
      <c r="C14" s="657"/>
      <c r="D14" s="657"/>
      <c r="E14" s="657"/>
      <c r="F14" s="657"/>
      <c r="G14" s="657"/>
      <c r="H14" s="657"/>
      <c r="I14" s="657"/>
      <c r="J14" s="657"/>
      <c r="K14" s="657"/>
      <c r="L14" s="657"/>
      <c r="M14" s="657"/>
      <c r="N14" s="657"/>
      <c r="O14" s="657"/>
      <c r="P14" s="657"/>
      <c r="Q14" s="658"/>
      <c r="R14" s="659" t="s">
        <v>121</v>
      </c>
      <c r="S14" s="660"/>
      <c r="T14" s="660"/>
      <c r="U14" s="660"/>
      <c r="V14" s="660"/>
      <c r="W14" s="660"/>
      <c r="X14" s="660"/>
      <c r="Y14" s="661"/>
      <c r="Z14" s="662" t="s">
        <v>121</v>
      </c>
      <c r="AA14" s="662"/>
      <c r="AB14" s="662"/>
      <c r="AC14" s="662"/>
      <c r="AD14" s="663" t="s">
        <v>121</v>
      </c>
      <c r="AE14" s="663"/>
      <c r="AF14" s="663"/>
      <c r="AG14" s="663"/>
      <c r="AH14" s="663"/>
      <c r="AI14" s="663"/>
      <c r="AJ14" s="663"/>
      <c r="AK14" s="663"/>
      <c r="AL14" s="664" t="s">
        <v>121</v>
      </c>
      <c r="AM14" s="665"/>
      <c r="AN14" s="665"/>
      <c r="AO14" s="666"/>
      <c r="AP14" s="656" t="s">
        <v>245</v>
      </c>
      <c r="AQ14" s="657"/>
      <c r="AR14" s="657"/>
      <c r="AS14" s="657"/>
      <c r="AT14" s="657"/>
      <c r="AU14" s="657"/>
      <c r="AV14" s="657"/>
      <c r="AW14" s="657"/>
      <c r="AX14" s="657"/>
      <c r="AY14" s="657"/>
      <c r="AZ14" s="657"/>
      <c r="BA14" s="657"/>
      <c r="BB14" s="657"/>
      <c r="BC14" s="657"/>
      <c r="BD14" s="657"/>
      <c r="BE14" s="657"/>
      <c r="BF14" s="658"/>
      <c r="BG14" s="659">
        <v>120809</v>
      </c>
      <c r="BH14" s="660"/>
      <c r="BI14" s="660"/>
      <c r="BJ14" s="660"/>
      <c r="BK14" s="660"/>
      <c r="BL14" s="660"/>
      <c r="BM14" s="660"/>
      <c r="BN14" s="661"/>
      <c r="BO14" s="662">
        <v>4.3</v>
      </c>
      <c r="BP14" s="662"/>
      <c r="BQ14" s="662"/>
      <c r="BR14" s="662"/>
      <c r="BS14" s="663" t="s">
        <v>121</v>
      </c>
      <c r="BT14" s="663"/>
      <c r="BU14" s="663"/>
      <c r="BV14" s="663"/>
      <c r="BW14" s="663"/>
      <c r="BX14" s="663"/>
      <c r="BY14" s="663"/>
      <c r="BZ14" s="663"/>
      <c r="CA14" s="663"/>
      <c r="CB14" s="667"/>
      <c r="CD14" s="656" t="s">
        <v>246</v>
      </c>
      <c r="CE14" s="657"/>
      <c r="CF14" s="657"/>
      <c r="CG14" s="657"/>
      <c r="CH14" s="657"/>
      <c r="CI14" s="657"/>
      <c r="CJ14" s="657"/>
      <c r="CK14" s="657"/>
      <c r="CL14" s="657"/>
      <c r="CM14" s="657"/>
      <c r="CN14" s="657"/>
      <c r="CO14" s="657"/>
      <c r="CP14" s="657"/>
      <c r="CQ14" s="658"/>
      <c r="CR14" s="659">
        <v>488229</v>
      </c>
      <c r="CS14" s="660"/>
      <c r="CT14" s="660"/>
      <c r="CU14" s="660"/>
      <c r="CV14" s="660"/>
      <c r="CW14" s="660"/>
      <c r="CX14" s="660"/>
      <c r="CY14" s="661"/>
      <c r="CZ14" s="662">
        <v>3.4</v>
      </c>
      <c r="DA14" s="662"/>
      <c r="DB14" s="662"/>
      <c r="DC14" s="662"/>
      <c r="DD14" s="668">
        <v>136095</v>
      </c>
      <c r="DE14" s="660"/>
      <c r="DF14" s="660"/>
      <c r="DG14" s="660"/>
      <c r="DH14" s="660"/>
      <c r="DI14" s="660"/>
      <c r="DJ14" s="660"/>
      <c r="DK14" s="660"/>
      <c r="DL14" s="660"/>
      <c r="DM14" s="660"/>
      <c r="DN14" s="660"/>
      <c r="DO14" s="660"/>
      <c r="DP14" s="661"/>
      <c r="DQ14" s="668">
        <v>349019</v>
      </c>
      <c r="DR14" s="660"/>
      <c r="DS14" s="660"/>
      <c r="DT14" s="660"/>
      <c r="DU14" s="660"/>
      <c r="DV14" s="660"/>
      <c r="DW14" s="660"/>
      <c r="DX14" s="660"/>
      <c r="DY14" s="660"/>
      <c r="DZ14" s="660"/>
      <c r="EA14" s="660"/>
      <c r="EB14" s="660"/>
      <c r="EC14" s="669"/>
    </row>
    <row r="15" spans="2:143" ht="11.25" customHeight="1" x14ac:dyDescent="0.15">
      <c r="B15" s="656" t="s">
        <v>247</v>
      </c>
      <c r="C15" s="657"/>
      <c r="D15" s="657"/>
      <c r="E15" s="657"/>
      <c r="F15" s="657"/>
      <c r="G15" s="657"/>
      <c r="H15" s="657"/>
      <c r="I15" s="657"/>
      <c r="J15" s="657"/>
      <c r="K15" s="657"/>
      <c r="L15" s="657"/>
      <c r="M15" s="657"/>
      <c r="N15" s="657"/>
      <c r="O15" s="657"/>
      <c r="P15" s="657"/>
      <c r="Q15" s="658"/>
      <c r="R15" s="659">
        <v>12455</v>
      </c>
      <c r="S15" s="660"/>
      <c r="T15" s="660"/>
      <c r="U15" s="660"/>
      <c r="V15" s="660"/>
      <c r="W15" s="660"/>
      <c r="X15" s="660"/>
      <c r="Y15" s="661"/>
      <c r="Z15" s="662">
        <v>0.1</v>
      </c>
      <c r="AA15" s="662"/>
      <c r="AB15" s="662"/>
      <c r="AC15" s="662"/>
      <c r="AD15" s="663">
        <v>12455</v>
      </c>
      <c r="AE15" s="663"/>
      <c r="AF15" s="663"/>
      <c r="AG15" s="663"/>
      <c r="AH15" s="663"/>
      <c r="AI15" s="663"/>
      <c r="AJ15" s="663"/>
      <c r="AK15" s="663"/>
      <c r="AL15" s="664">
        <v>0.2</v>
      </c>
      <c r="AM15" s="665"/>
      <c r="AN15" s="665"/>
      <c r="AO15" s="666"/>
      <c r="AP15" s="656" t="s">
        <v>248</v>
      </c>
      <c r="AQ15" s="657"/>
      <c r="AR15" s="657"/>
      <c r="AS15" s="657"/>
      <c r="AT15" s="657"/>
      <c r="AU15" s="657"/>
      <c r="AV15" s="657"/>
      <c r="AW15" s="657"/>
      <c r="AX15" s="657"/>
      <c r="AY15" s="657"/>
      <c r="AZ15" s="657"/>
      <c r="BA15" s="657"/>
      <c r="BB15" s="657"/>
      <c r="BC15" s="657"/>
      <c r="BD15" s="657"/>
      <c r="BE15" s="657"/>
      <c r="BF15" s="658"/>
      <c r="BG15" s="659">
        <v>121600</v>
      </c>
      <c r="BH15" s="660"/>
      <c r="BI15" s="660"/>
      <c r="BJ15" s="660"/>
      <c r="BK15" s="660"/>
      <c r="BL15" s="660"/>
      <c r="BM15" s="660"/>
      <c r="BN15" s="661"/>
      <c r="BO15" s="662">
        <v>4.4000000000000004</v>
      </c>
      <c r="BP15" s="662"/>
      <c r="BQ15" s="662"/>
      <c r="BR15" s="662"/>
      <c r="BS15" s="663" t="s">
        <v>121</v>
      </c>
      <c r="BT15" s="663"/>
      <c r="BU15" s="663"/>
      <c r="BV15" s="663"/>
      <c r="BW15" s="663"/>
      <c r="BX15" s="663"/>
      <c r="BY15" s="663"/>
      <c r="BZ15" s="663"/>
      <c r="CA15" s="663"/>
      <c r="CB15" s="667"/>
      <c r="CD15" s="656" t="s">
        <v>249</v>
      </c>
      <c r="CE15" s="657"/>
      <c r="CF15" s="657"/>
      <c r="CG15" s="657"/>
      <c r="CH15" s="657"/>
      <c r="CI15" s="657"/>
      <c r="CJ15" s="657"/>
      <c r="CK15" s="657"/>
      <c r="CL15" s="657"/>
      <c r="CM15" s="657"/>
      <c r="CN15" s="657"/>
      <c r="CO15" s="657"/>
      <c r="CP15" s="657"/>
      <c r="CQ15" s="658"/>
      <c r="CR15" s="659">
        <v>3619901</v>
      </c>
      <c r="CS15" s="660"/>
      <c r="CT15" s="660"/>
      <c r="CU15" s="660"/>
      <c r="CV15" s="660"/>
      <c r="CW15" s="660"/>
      <c r="CX15" s="660"/>
      <c r="CY15" s="661"/>
      <c r="CZ15" s="662">
        <v>25</v>
      </c>
      <c r="DA15" s="662"/>
      <c r="DB15" s="662"/>
      <c r="DC15" s="662"/>
      <c r="DD15" s="668">
        <v>2096728</v>
      </c>
      <c r="DE15" s="660"/>
      <c r="DF15" s="660"/>
      <c r="DG15" s="660"/>
      <c r="DH15" s="660"/>
      <c r="DI15" s="660"/>
      <c r="DJ15" s="660"/>
      <c r="DK15" s="660"/>
      <c r="DL15" s="660"/>
      <c r="DM15" s="660"/>
      <c r="DN15" s="660"/>
      <c r="DO15" s="660"/>
      <c r="DP15" s="661"/>
      <c r="DQ15" s="668">
        <v>1544705</v>
      </c>
      <c r="DR15" s="660"/>
      <c r="DS15" s="660"/>
      <c r="DT15" s="660"/>
      <c r="DU15" s="660"/>
      <c r="DV15" s="660"/>
      <c r="DW15" s="660"/>
      <c r="DX15" s="660"/>
      <c r="DY15" s="660"/>
      <c r="DZ15" s="660"/>
      <c r="EA15" s="660"/>
      <c r="EB15" s="660"/>
      <c r="EC15" s="669"/>
    </row>
    <row r="16" spans="2:143" ht="11.25" customHeight="1" x14ac:dyDescent="0.15">
      <c r="B16" s="656" t="s">
        <v>250</v>
      </c>
      <c r="C16" s="657"/>
      <c r="D16" s="657"/>
      <c r="E16" s="657"/>
      <c r="F16" s="657"/>
      <c r="G16" s="657"/>
      <c r="H16" s="657"/>
      <c r="I16" s="657"/>
      <c r="J16" s="657"/>
      <c r="K16" s="657"/>
      <c r="L16" s="657"/>
      <c r="M16" s="657"/>
      <c r="N16" s="657"/>
      <c r="O16" s="657"/>
      <c r="P16" s="657"/>
      <c r="Q16" s="658"/>
      <c r="R16" s="659">
        <v>51971</v>
      </c>
      <c r="S16" s="660"/>
      <c r="T16" s="660"/>
      <c r="U16" s="660"/>
      <c r="V16" s="660"/>
      <c r="W16" s="660"/>
      <c r="X16" s="660"/>
      <c r="Y16" s="661"/>
      <c r="Z16" s="662">
        <v>0.3</v>
      </c>
      <c r="AA16" s="662"/>
      <c r="AB16" s="662"/>
      <c r="AC16" s="662"/>
      <c r="AD16" s="663">
        <v>51971</v>
      </c>
      <c r="AE16" s="663"/>
      <c r="AF16" s="663"/>
      <c r="AG16" s="663"/>
      <c r="AH16" s="663"/>
      <c r="AI16" s="663"/>
      <c r="AJ16" s="663"/>
      <c r="AK16" s="663"/>
      <c r="AL16" s="664">
        <v>0.8</v>
      </c>
      <c r="AM16" s="665"/>
      <c r="AN16" s="665"/>
      <c r="AO16" s="666"/>
      <c r="AP16" s="656" t="s">
        <v>251</v>
      </c>
      <c r="AQ16" s="657"/>
      <c r="AR16" s="657"/>
      <c r="AS16" s="657"/>
      <c r="AT16" s="657"/>
      <c r="AU16" s="657"/>
      <c r="AV16" s="657"/>
      <c r="AW16" s="657"/>
      <c r="AX16" s="657"/>
      <c r="AY16" s="657"/>
      <c r="AZ16" s="657"/>
      <c r="BA16" s="657"/>
      <c r="BB16" s="657"/>
      <c r="BC16" s="657"/>
      <c r="BD16" s="657"/>
      <c r="BE16" s="657"/>
      <c r="BF16" s="658"/>
      <c r="BG16" s="659" t="s">
        <v>121</v>
      </c>
      <c r="BH16" s="660"/>
      <c r="BI16" s="660"/>
      <c r="BJ16" s="660"/>
      <c r="BK16" s="660"/>
      <c r="BL16" s="660"/>
      <c r="BM16" s="660"/>
      <c r="BN16" s="661"/>
      <c r="BO16" s="662" t="s">
        <v>121</v>
      </c>
      <c r="BP16" s="662"/>
      <c r="BQ16" s="662"/>
      <c r="BR16" s="662"/>
      <c r="BS16" s="663" t="s">
        <v>121</v>
      </c>
      <c r="BT16" s="663"/>
      <c r="BU16" s="663"/>
      <c r="BV16" s="663"/>
      <c r="BW16" s="663"/>
      <c r="BX16" s="663"/>
      <c r="BY16" s="663"/>
      <c r="BZ16" s="663"/>
      <c r="CA16" s="663"/>
      <c r="CB16" s="667"/>
      <c r="CD16" s="656" t="s">
        <v>252</v>
      </c>
      <c r="CE16" s="657"/>
      <c r="CF16" s="657"/>
      <c r="CG16" s="657"/>
      <c r="CH16" s="657"/>
      <c r="CI16" s="657"/>
      <c r="CJ16" s="657"/>
      <c r="CK16" s="657"/>
      <c r="CL16" s="657"/>
      <c r="CM16" s="657"/>
      <c r="CN16" s="657"/>
      <c r="CO16" s="657"/>
      <c r="CP16" s="657"/>
      <c r="CQ16" s="658"/>
      <c r="CR16" s="659">
        <v>18262</v>
      </c>
      <c r="CS16" s="660"/>
      <c r="CT16" s="660"/>
      <c r="CU16" s="660"/>
      <c r="CV16" s="660"/>
      <c r="CW16" s="660"/>
      <c r="CX16" s="660"/>
      <c r="CY16" s="661"/>
      <c r="CZ16" s="662">
        <v>0.1</v>
      </c>
      <c r="DA16" s="662"/>
      <c r="DB16" s="662"/>
      <c r="DC16" s="662"/>
      <c r="DD16" s="668" t="s">
        <v>121</v>
      </c>
      <c r="DE16" s="660"/>
      <c r="DF16" s="660"/>
      <c r="DG16" s="660"/>
      <c r="DH16" s="660"/>
      <c r="DI16" s="660"/>
      <c r="DJ16" s="660"/>
      <c r="DK16" s="660"/>
      <c r="DL16" s="660"/>
      <c r="DM16" s="660"/>
      <c r="DN16" s="660"/>
      <c r="DO16" s="660"/>
      <c r="DP16" s="661"/>
      <c r="DQ16" s="668">
        <v>1041</v>
      </c>
      <c r="DR16" s="660"/>
      <c r="DS16" s="660"/>
      <c r="DT16" s="660"/>
      <c r="DU16" s="660"/>
      <c r="DV16" s="660"/>
      <c r="DW16" s="660"/>
      <c r="DX16" s="660"/>
      <c r="DY16" s="660"/>
      <c r="DZ16" s="660"/>
      <c r="EA16" s="660"/>
      <c r="EB16" s="660"/>
      <c r="EC16" s="669"/>
    </row>
    <row r="17" spans="2:133" ht="11.25" customHeight="1" x14ac:dyDescent="0.15">
      <c r="B17" s="656" t="s">
        <v>253</v>
      </c>
      <c r="C17" s="657"/>
      <c r="D17" s="657"/>
      <c r="E17" s="657"/>
      <c r="F17" s="657"/>
      <c r="G17" s="657"/>
      <c r="H17" s="657"/>
      <c r="I17" s="657"/>
      <c r="J17" s="657"/>
      <c r="K17" s="657"/>
      <c r="L17" s="657"/>
      <c r="M17" s="657"/>
      <c r="N17" s="657"/>
      <c r="O17" s="657"/>
      <c r="P17" s="657"/>
      <c r="Q17" s="658"/>
      <c r="R17" s="659">
        <v>149339</v>
      </c>
      <c r="S17" s="660"/>
      <c r="T17" s="660"/>
      <c r="U17" s="660"/>
      <c r="V17" s="660"/>
      <c r="W17" s="660"/>
      <c r="X17" s="660"/>
      <c r="Y17" s="661"/>
      <c r="Z17" s="662">
        <v>1</v>
      </c>
      <c r="AA17" s="662"/>
      <c r="AB17" s="662"/>
      <c r="AC17" s="662"/>
      <c r="AD17" s="663">
        <v>149339</v>
      </c>
      <c r="AE17" s="663"/>
      <c r="AF17" s="663"/>
      <c r="AG17" s="663"/>
      <c r="AH17" s="663"/>
      <c r="AI17" s="663"/>
      <c r="AJ17" s="663"/>
      <c r="AK17" s="663"/>
      <c r="AL17" s="664">
        <v>2.2000000000000002</v>
      </c>
      <c r="AM17" s="665"/>
      <c r="AN17" s="665"/>
      <c r="AO17" s="666"/>
      <c r="AP17" s="656" t="s">
        <v>254</v>
      </c>
      <c r="AQ17" s="657"/>
      <c r="AR17" s="657"/>
      <c r="AS17" s="657"/>
      <c r="AT17" s="657"/>
      <c r="AU17" s="657"/>
      <c r="AV17" s="657"/>
      <c r="AW17" s="657"/>
      <c r="AX17" s="657"/>
      <c r="AY17" s="657"/>
      <c r="AZ17" s="657"/>
      <c r="BA17" s="657"/>
      <c r="BB17" s="657"/>
      <c r="BC17" s="657"/>
      <c r="BD17" s="657"/>
      <c r="BE17" s="657"/>
      <c r="BF17" s="658"/>
      <c r="BG17" s="659" t="s">
        <v>121</v>
      </c>
      <c r="BH17" s="660"/>
      <c r="BI17" s="660"/>
      <c r="BJ17" s="660"/>
      <c r="BK17" s="660"/>
      <c r="BL17" s="660"/>
      <c r="BM17" s="660"/>
      <c r="BN17" s="661"/>
      <c r="BO17" s="662" t="s">
        <v>121</v>
      </c>
      <c r="BP17" s="662"/>
      <c r="BQ17" s="662"/>
      <c r="BR17" s="662"/>
      <c r="BS17" s="663" t="s">
        <v>121</v>
      </c>
      <c r="BT17" s="663"/>
      <c r="BU17" s="663"/>
      <c r="BV17" s="663"/>
      <c r="BW17" s="663"/>
      <c r="BX17" s="663"/>
      <c r="BY17" s="663"/>
      <c r="BZ17" s="663"/>
      <c r="CA17" s="663"/>
      <c r="CB17" s="667"/>
      <c r="CD17" s="656" t="s">
        <v>255</v>
      </c>
      <c r="CE17" s="657"/>
      <c r="CF17" s="657"/>
      <c r="CG17" s="657"/>
      <c r="CH17" s="657"/>
      <c r="CI17" s="657"/>
      <c r="CJ17" s="657"/>
      <c r="CK17" s="657"/>
      <c r="CL17" s="657"/>
      <c r="CM17" s="657"/>
      <c r="CN17" s="657"/>
      <c r="CO17" s="657"/>
      <c r="CP17" s="657"/>
      <c r="CQ17" s="658"/>
      <c r="CR17" s="659">
        <v>792344</v>
      </c>
      <c r="CS17" s="660"/>
      <c r="CT17" s="660"/>
      <c r="CU17" s="660"/>
      <c r="CV17" s="660"/>
      <c r="CW17" s="660"/>
      <c r="CX17" s="660"/>
      <c r="CY17" s="661"/>
      <c r="CZ17" s="662">
        <v>5.5</v>
      </c>
      <c r="DA17" s="662"/>
      <c r="DB17" s="662"/>
      <c r="DC17" s="662"/>
      <c r="DD17" s="668" t="s">
        <v>121</v>
      </c>
      <c r="DE17" s="660"/>
      <c r="DF17" s="660"/>
      <c r="DG17" s="660"/>
      <c r="DH17" s="660"/>
      <c r="DI17" s="660"/>
      <c r="DJ17" s="660"/>
      <c r="DK17" s="660"/>
      <c r="DL17" s="660"/>
      <c r="DM17" s="660"/>
      <c r="DN17" s="660"/>
      <c r="DO17" s="660"/>
      <c r="DP17" s="661"/>
      <c r="DQ17" s="668">
        <v>792344</v>
      </c>
      <c r="DR17" s="660"/>
      <c r="DS17" s="660"/>
      <c r="DT17" s="660"/>
      <c r="DU17" s="660"/>
      <c r="DV17" s="660"/>
      <c r="DW17" s="660"/>
      <c r="DX17" s="660"/>
      <c r="DY17" s="660"/>
      <c r="DZ17" s="660"/>
      <c r="EA17" s="660"/>
      <c r="EB17" s="660"/>
      <c r="EC17" s="669"/>
    </row>
    <row r="18" spans="2:133" ht="11.25" customHeight="1" x14ac:dyDescent="0.15">
      <c r="B18" s="656" t="s">
        <v>256</v>
      </c>
      <c r="C18" s="657"/>
      <c r="D18" s="657"/>
      <c r="E18" s="657"/>
      <c r="F18" s="657"/>
      <c r="G18" s="657"/>
      <c r="H18" s="657"/>
      <c r="I18" s="657"/>
      <c r="J18" s="657"/>
      <c r="K18" s="657"/>
      <c r="L18" s="657"/>
      <c r="M18" s="657"/>
      <c r="N18" s="657"/>
      <c r="O18" s="657"/>
      <c r="P18" s="657"/>
      <c r="Q18" s="658"/>
      <c r="R18" s="659">
        <v>30727</v>
      </c>
      <c r="S18" s="660"/>
      <c r="T18" s="660"/>
      <c r="U18" s="660"/>
      <c r="V18" s="660"/>
      <c r="W18" s="660"/>
      <c r="X18" s="660"/>
      <c r="Y18" s="661"/>
      <c r="Z18" s="662">
        <v>0.2</v>
      </c>
      <c r="AA18" s="662"/>
      <c r="AB18" s="662"/>
      <c r="AC18" s="662"/>
      <c r="AD18" s="663">
        <v>30727</v>
      </c>
      <c r="AE18" s="663"/>
      <c r="AF18" s="663"/>
      <c r="AG18" s="663"/>
      <c r="AH18" s="663"/>
      <c r="AI18" s="663"/>
      <c r="AJ18" s="663"/>
      <c r="AK18" s="663"/>
      <c r="AL18" s="664">
        <v>0.5</v>
      </c>
      <c r="AM18" s="665"/>
      <c r="AN18" s="665"/>
      <c r="AO18" s="666"/>
      <c r="AP18" s="656" t="s">
        <v>257</v>
      </c>
      <c r="AQ18" s="657"/>
      <c r="AR18" s="657"/>
      <c r="AS18" s="657"/>
      <c r="AT18" s="657"/>
      <c r="AU18" s="657"/>
      <c r="AV18" s="657"/>
      <c r="AW18" s="657"/>
      <c r="AX18" s="657"/>
      <c r="AY18" s="657"/>
      <c r="AZ18" s="657"/>
      <c r="BA18" s="657"/>
      <c r="BB18" s="657"/>
      <c r="BC18" s="657"/>
      <c r="BD18" s="657"/>
      <c r="BE18" s="657"/>
      <c r="BF18" s="658"/>
      <c r="BG18" s="659" t="s">
        <v>121</v>
      </c>
      <c r="BH18" s="660"/>
      <c r="BI18" s="660"/>
      <c r="BJ18" s="660"/>
      <c r="BK18" s="660"/>
      <c r="BL18" s="660"/>
      <c r="BM18" s="660"/>
      <c r="BN18" s="661"/>
      <c r="BO18" s="662" t="s">
        <v>121</v>
      </c>
      <c r="BP18" s="662"/>
      <c r="BQ18" s="662"/>
      <c r="BR18" s="662"/>
      <c r="BS18" s="663" t="s">
        <v>121</v>
      </c>
      <c r="BT18" s="663"/>
      <c r="BU18" s="663"/>
      <c r="BV18" s="663"/>
      <c r="BW18" s="663"/>
      <c r="BX18" s="663"/>
      <c r="BY18" s="663"/>
      <c r="BZ18" s="663"/>
      <c r="CA18" s="663"/>
      <c r="CB18" s="667"/>
      <c r="CD18" s="656" t="s">
        <v>258</v>
      </c>
      <c r="CE18" s="657"/>
      <c r="CF18" s="657"/>
      <c r="CG18" s="657"/>
      <c r="CH18" s="657"/>
      <c r="CI18" s="657"/>
      <c r="CJ18" s="657"/>
      <c r="CK18" s="657"/>
      <c r="CL18" s="657"/>
      <c r="CM18" s="657"/>
      <c r="CN18" s="657"/>
      <c r="CO18" s="657"/>
      <c r="CP18" s="657"/>
      <c r="CQ18" s="658"/>
      <c r="CR18" s="659" t="s">
        <v>121</v>
      </c>
      <c r="CS18" s="660"/>
      <c r="CT18" s="660"/>
      <c r="CU18" s="660"/>
      <c r="CV18" s="660"/>
      <c r="CW18" s="660"/>
      <c r="CX18" s="660"/>
      <c r="CY18" s="661"/>
      <c r="CZ18" s="662" t="s">
        <v>121</v>
      </c>
      <c r="DA18" s="662"/>
      <c r="DB18" s="662"/>
      <c r="DC18" s="662"/>
      <c r="DD18" s="668" t="s">
        <v>121</v>
      </c>
      <c r="DE18" s="660"/>
      <c r="DF18" s="660"/>
      <c r="DG18" s="660"/>
      <c r="DH18" s="660"/>
      <c r="DI18" s="660"/>
      <c r="DJ18" s="660"/>
      <c r="DK18" s="660"/>
      <c r="DL18" s="660"/>
      <c r="DM18" s="660"/>
      <c r="DN18" s="660"/>
      <c r="DO18" s="660"/>
      <c r="DP18" s="661"/>
      <c r="DQ18" s="668" t="s">
        <v>121</v>
      </c>
      <c r="DR18" s="660"/>
      <c r="DS18" s="660"/>
      <c r="DT18" s="660"/>
      <c r="DU18" s="660"/>
      <c r="DV18" s="660"/>
      <c r="DW18" s="660"/>
      <c r="DX18" s="660"/>
      <c r="DY18" s="660"/>
      <c r="DZ18" s="660"/>
      <c r="EA18" s="660"/>
      <c r="EB18" s="660"/>
      <c r="EC18" s="669"/>
    </row>
    <row r="19" spans="2:133" ht="11.25" customHeight="1" x14ac:dyDescent="0.15">
      <c r="B19" s="656" t="s">
        <v>259</v>
      </c>
      <c r="C19" s="657"/>
      <c r="D19" s="657"/>
      <c r="E19" s="657"/>
      <c r="F19" s="657"/>
      <c r="G19" s="657"/>
      <c r="H19" s="657"/>
      <c r="I19" s="657"/>
      <c r="J19" s="657"/>
      <c r="K19" s="657"/>
      <c r="L19" s="657"/>
      <c r="M19" s="657"/>
      <c r="N19" s="657"/>
      <c r="O19" s="657"/>
      <c r="P19" s="657"/>
      <c r="Q19" s="658"/>
      <c r="R19" s="659">
        <v>116542</v>
      </c>
      <c r="S19" s="660"/>
      <c r="T19" s="660"/>
      <c r="U19" s="660"/>
      <c r="V19" s="660"/>
      <c r="W19" s="660"/>
      <c r="X19" s="660"/>
      <c r="Y19" s="661"/>
      <c r="Z19" s="662">
        <v>0.8</v>
      </c>
      <c r="AA19" s="662"/>
      <c r="AB19" s="662"/>
      <c r="AC19" s="662"/>
      <c r="AD19" s="663">
        <v>116542</v>
      </c>
      <c r="AE19" s="663"/>
      <c r="AF19" s="663"/>
      <c r="AG19" s="663"/>
      <c r="AH19" s="663"/>
      <c r="AI19" s="663"/>
      <c r="AJ19" s="663"/>
      <c r="AK19" s="663"/>
      <c r="AL19" s="664">
        <v>1.7</v>
      </c>
      <c r="AM19" s="665"/>
      <c r="AN19" s="665"/>
      <c r="AO19" s="666"/>
      <c r="AP19" s="656" t="s">
        <v>260</v>
      </c>
      <c r="AQ19" s="657"/>
      <c r="AR19" s="657"/>
      <c r="AS19" s="657"/>
      <c r="AT19" s="657"/>
      <c r="AU19" s="657"/>
      <c r="AV19" s="657"/>
      <c r="AW19" s="657"/>
      <c r="AX19" s="657"/>
      <c r="AY19" s="657"/>
      <c r="AZ19" s="657"/>
      <c r="BA19" s="657"/>
      <c r="BB19" s="657"/>
      <c r="BC19" s="657"/>
      <c r="BD19" s="657"/>
      <c r="BE19" s="657"/>
      <c r="BF19" s="658"/>
      <c r="BG19" s="659">
        <v>2393</v>
      </c>
      <c r="BH19" s="660"/>
      <c r="BI19" s="660"/>
      <c r="BJ19" s="660"/>
      <c r="BK19" s="660"/>
      <c r="BL19" s="660"/>
      <c r="BM19" s="660"/>
      <c r="BN19" s="661"/>
      <c r="BO19" s="662">
        <v>0.1</v>
      </c>
      <c r="BP19" s="662"/>
      <c r="BQ19" s="662"/>
      <c r="BR19" s="662"/>
      <c r="BS19" s="663" t="s">
        <v>121</v>
      </c>
      <c r="BT19" s="663"/>
      <c r="BU19" s="663"/>
      <c r="BV19" s="663"/>
      <c r="BW19" s="663"/>
      <c r="BX19" s="663"/>
      <c r="BY19" s="663"/>
      <c r="BZ19" s="663"/>
      <c r="CA19" s="663"/>
      <c r="CB19" s="667"/>
      <c r="CD19" s="656" t="s">
        <v>261</v>
      </c>
      <c r="CE19" s="657"/>
      <c r="CF19" s="657"/>
      <c r="CG19" s="657"/>
      <c r="CH19" s="657"/>
      <c r="CI19" s="657"/>
      <c r="CJ19" s="657"/>
      <c r="CK19" s="657"/>
      <c r="CL19" s="657"/>
      <c r="CM19" s="657"/>
      <c r="CN19" s="657"/>
      <c r="CO19" s="657"/>
      <c r="CP19" s="657"/>
      <c r="CQ19" s="658"/>
      <c r="CR19" s="659" t="s">
        <v>121</v>
      </c>
      <c r="CS19" s="660"/>
      <c r="CT19" s="660"/>
      <c r="CU19" s="660"/>
      <c r="CV19" s="660"/>
      <c r="CW19" s="660"/>
      <c r="CX19" s="660"/>
      <c r="CY19" s="661"/>
      <c r="CZ19" s="662" t="s">
        <v>121</v>
      </c>
      <c r="DA19" s="662"/>
      <c r="DB19" s="662"/>
      <c r="DC19" s="662"/>
      <c r="DD19" s="668" t="s">
        <v>121</v>
      </c>
      <c r="DE19" s="660"/>
      <c r="DF19" s="660"/>
      <c r="DG19" s="660"/>
      <c r="DH19" s="660"/>
      <c r="DI19" s="660"/>
      <c r="DJ19" s="660"/>
      <c r="DK19" s="660"/>
      <c r="DL19" s="660"/>
      <c r="DM19" s="660"/>
      <c r="DN19" s="660"/>
      <c r="DO19" s="660"/>
      <c r="DP19" s="661"/>
      <c r="DQ19" s="668" t="s">
        <v>121</v>
      </c>
      <c r="DR19" s="660"/>
      <c r="DS19" s="660"/>
      <c r="DT19" s="660"/>
      <c r="DU19" s="660"/>
      <c r="DV19" s="660"/>
      <c r="DW19" s="660"/>
      <c r="DX19" s="660"/>
      <c r="DY19" s="660"/>
      <c r="DZ19" s="660"/>
      <c r="EA19" s="660"/>
      <c r="EB19" s="660"/>
      <c r="EC19" s="669"/>
    </row>
    <row r="20" spans="2:133" ht="11.25" customHeight="1" x14ac:dyDescent="0.15">
      <c r="B20" s="672" t="s">
        <v>262</v>
      </c>
      <c r="C20" s="673"/>
      <c r="D20" s="673"/>
      <c r="E20" s="673"/>
      <c r="F20" s="673"/>
      <c r="G20" s="673"/>
      <c r="H20" s="673"/>
      <c r="I20" s="673"/>
      <c r="J20" s="673"/>
      <c r="K20" s="673"/>
      <c r="L20" s="673"/>
      <c r="M20" s="673"/>
      <c r="N20" s="673"/>
      <c r="O20" s="673"/>
      <c r="P20" s="673"/>
      <c r="Q20" s="674"/>
      <c r="R20" s="659">
        <v>2070</v>
      </c>
      <c r="S20" s="660"/>
      <c r="T20" s="660"/>
      <c r="U20" s="660"/>
      <c r="V20" s="660"/>
      <c r="W20" s="660"/>
      <c r="X20" s="660"/>
      <c r="Y20" s="661"/>
      <c r="Z20" s="662">
        <v>0</v>
      </c>
      <c r="AA20" s="662"/>
      <c r="AB20" s="662"/>
      <c r="AC20" s="662"/>
      <c r="AD20" s="663">
        <v>2070</v>
      </c>
      <c r="AE20" s="663"/>
      <c r="AF20" s="663"/>
      <c r="AG20" s="663"/>
      <c r="AH20" s="663"/>
      <c r="AI20" s="663"/>
      <c r="AJ20" s="663"/>
      <c r="AK20" s="663"/>
      <c r="AL20" s="664">
        <v>0</v>
      </c>
      <c r="AM20" s="665"/>
      <c r="AN20" s="665"/>
      <c r="AO20" s="666"/>
      <c r="AP20" s="656" t="s">
        <v>263</v>
      </c>
      <c r="AQ20" s="657"/>
      <c r="AR20" s="657"/>
      <c r="AS20" s="657"/>
      <c r="AT20" s="657"/>
      <c r="AU20" s="657"/>
      <c r="AV20" s="657"/>
      <c r="AW20" s="657"/>
      <c r="AX20" s="657"/>
      <c r="AY20" s="657"/>
      <c r="AZ20" s="657"/>
      <c r="BA20" s="657"/>
      <c r="BB20" s="657"/>
      <c r="BC20" s="657"/>
      <c r="BD20" s="657"/>
      <c r="BE20" s="657"/>
      <c r="BF20" s="658"/>
      <c r="BG20" s="659">
        <v>2393</v>
      </c>
      <c r="BH20" s="660"/>
      <c r="BI20" s="660"/>
      <c r="BJ20" s="660"/>
      <c r="BK20" s="660"/>
      <c r="BL20" s="660"/>
      <c r="BM20" s="660"/>
      <c r="BN20" s="661"/>
      <c r="BO20" s="662">
        <v>0.1</v>
      </c>
      <c r="BP20" s="662"/>
      <c r="BQ20" s="662"/>
      <c r="BR20" s="662"/>
      <c r="BS20" s="663" t="s">
        <v>121</v>
      </c>
      <c r="BT20" s="663"/>
      <c r="BU20" s="663"/>
      <c r="BV20" s="663"/>
      <c r="BW20" s="663"/>
      <c r="BX20" s="663"/>
      <c r="BY20" s="663"/>
      <c r="BZ20" s="663"/>
      <c r="CA20" s="663"/>
      <c r="CB20" s="667"/>
      <c r="CD20" s="656" t="s">
        <v>264</v>
      </c>
      <c r="CE20" s="657"/>
      <c r="CF20" s="657"/>
      <c r="CG20" s="657"/>
      <c r="CH20" s="657"/>
      <c r="CI20" s="657"/>
      <c r="CJ20" s="657"/>
      <c r="CK20" s="657"/>
      <c r="CL20" s="657"/>
      <c r="CM20" s="657"/>
      <c r="CN20" s="657"/>
      <c r="CO20" s="657"/>
      <c r="CP20" s="657"/>
      <c r="CQ20" s="658"/>
      <c r="CR20" s="659">
        <v>14497013</v>
      </c>
      <c r="CS20" s="660"/>
      <c r="CT20" s="660"/>
      <c r="CU20" s="660"/>
      <c r="CV20" s="660"/>
      <c r="CW20" s="660"/>
      <c r="CX20" s="660"/>
      <c r="CY20" s="661"/>
      <c r="CZ20" s="662">
        <v>100</v>
      </c>
      <c r="DA20" s="662"/>
      <c r="DB20" s="662"/>
      <c r="DC20" s="662"/>
      <c r="DD20" s="668">
        <v>2715016</v>
      </c>
      <c r="DE20" s="660"/>
      <c r="DF20" s="660"/>
      <c r="DG20" s="660"/>
      <c r="DH20" s="660"/>
      <c r="DI20" s="660"/>
      <c r="DJ20" s="660"/>
      <c r="DK20" s="660"/>
      <c r="DL20" s="660"/>
      <c r="DM20" s="660"/>
      <c r="DN20" s="660"/>
      <c r="DO20" s="660"/>
      <c r="DP20" s="661"/>
      <c r="DQ20" s="668">
        <v>8888025</v>
      </c>
      <c r="DR20" s="660"/>
      <c r="DS20" s="660"/>
      <c r="DT20" s="660"/>
      <c r="DU20" s="660"/>
      <c r="DV20" s="660"/>
      <c r="DW20" s="660"/>
      <c r="DX20" s="660"/>
      <c r="DY20" s="660"/>
      <c r="DZ20" s="660"/>
      <c r="EA20" s="660"/>
      <c r="EB20" s="660"/>
      <c r="EC20" s="669"/>
    </row>
    <row r="21" spans="2:133" ht="11.25" customHeight="1" x14ac:dyDescent="0.15">
      <c r="B21" s="656" t="s">
        <v>265</v>
      </c>
      <c r="C21" s="657"/>
      <c r="D21" s="657"/>
      <c r="E21" s="657"/>
      <c r="F21" s="657"/>
      <c r="G21" s="657"/>
      <c r="H21" s="657"/>
      <c r="I21" s="657"/>
      <c r="J21" s="657"/>
      <c r="K21" s="657"/>
      <c r="L21" s="657"/>
      <c r="M21" s="657"/>
      <c r="N21" s="657"/>
      <c r="O21" s="657"/>
      <c r="P21" s="657"/>
      <c r="Q21" s="658"/>
      <c r="R21" s="659">
        <v>2976424</v>
      </c>
      <c r="S21" s="660"/>
      <c r="T21" s="660"/>
      <c r="U21" s="660"/>
      <c r="V21" s="660"/>
      <c r="W21" s="660"/>
      <c r="X21" s="660"/>
      <c r="Y21" s="661"/>
      <c r="Z21" s="662">
        <v>19.7</v>
      </c>
      <c r="AA21" s="662"/>
      <c r="AB21" s="662"/>
      <c r="AC21" s="662"/>
      <c r="AD21" s="663">
        <v>2794403</v>
      </c>
      <c r="AE21" s="663"/>
      <c r="AF21" s="663"/>
      <c r="AG21" s="663"/>
      <c r="AH21" s="663"/>
      <c r="AI21" s="663"/>
      <c r="AJ21" s="663"/>
      <c r="AK21" s="663"/>
      <c r="AL21" s="664">
        <v>41.9</v>
      </c>
      <c r="AM21" s="665"/>
      <c r="AN21" s="665"/>
      <c r="AO21" s="666"/>
      <c r="AP21" s="656" t="s">
        <v>266</v>
      </c>
      <c r="AQ21" s="675"/>
      <c r="AR21" s="675"/>
      <c r="AS21" s="675"/>
      <c r="AT21" s="675"/>
      <c r="AU21" s="675"/>
      <c r="AV21" s="675"/>
      <c r="AW21" s="675"/>
      <c r="AX21" s="675"/>
      <c r="AY21" s="675"/>
      <c r="AZ21" s="675"/>
      <c r="BA21" s="675"/>
      <c r="BB21" s="675"/>
      <c r="BC21" s="675"/>
      <c r="BD21" s="675"/>
      <c r="BE21" s="675"/>
      <c r="BF21" s="676"/>
      <c r="BG21" s="659">
        <v>2393</v>
      </c>
      <c r="BH21" s="660"/>
      <c r="BI21" s="660"/>
      <c r="BJ21" s="660"/>
      <c r="BK21" s="660"/>
      <c r="BL21" s="660"/>
      <c r="BM21" s="660"/>
      <c r="BN21" s="661"/>
      <c r="BO21" s="662">
        <v>0.1</v>
      </c>
      <c r="BP21" s="662"/>
      <c r="BQ21" s="662"/>
      <c r="BR21" s="662"/>
      <c r="BS21" s="663" t="s">
        <v>121</v>
      </c>
      <c r="BT21" s="663"/>
      <c r="BU21" s="663"/>
      <c r="BV21" s="663"/>
      <c r="BW21" s="663"/>
      <c r="BX21" s="663"/>
      <c r="BY21" s="663"/>
      <c r="BZ21" s="663"/>
      <c r="CA21" s="663"/>
      <c r="CB21" s="667"/>
      <c r="CD21" s="680"/>
      <c r="CE21" s="681"/>
      <c r="CF21" s="681"/>
      <c r="CG21" s="681"/>
      <c r="CH21" s="681"/>
      <c r="CI21" s="681"/>
      <c r="CJ21" s="681"/>
      <c r="CK21" s="681"/>
      <c r="CL21" s="681"/>
      <c r="CM21" s="681"/>
      <c r="CN21" s="681"/>
      <c r="CO21" s="681"/>
      <c r="CP21" s="681"/>
      <c r="CQ21" s="682"/>
      <c r="CR21" s="683"/>
      <c r="CS21" s="678"/>
      <c r="CT21" s="678"/>
      <c r="CU21" s="678"/>
      <c r="CV21" s="678"/>
      <c r="CW21" s="678"/>
      <c r="CX21" s="678"/>
      <c r="CY21" s="684"/>
      <c r="CZ21" s="685"/>
      <c r="DA21" s="685"/>
      <c r="DB21" s="685"/>
      <c r="DC21" s="685"/>
      <c r="DD21" s="677"/>
      <c r="DE21" s="678"/>
      <c r="DF21" s="678"/>
      <c r="DG21" s="678"/>
      <c r="DH21" s="678"/>
      <c r="DI21" s="678"/>
      <c r="DJ21" s="678"/>
      <c r="DK21" s="678"/>
      <c r="DL21" s="678"/>
      <c r="DM21" s="678"/>
      <c r="DN21" s="678"/>
      <c r="DO21" s="678"/>
      <c r="DP21" s="684"/>
      <c r="DQ21" s="677"/>
      <c r="DR21" s="678"/>
      <c r="DS21" s="678"/>
      <c r="DT21" s="678"/>
      <c r="DU21" s="678"/>
      <c r="DV21" s="678"/>
      <c r="DW21" s="678"/>
      <c r="DX21" s="678"/>
      <c r="DY21" s="678"/>
      <c r="DZ21" s="678"/>
      <c r="EA21" s="678"/>
      <c r="EB21" s="678"/>
      <c r="EC21" s="679"/>
    </row>
    <row r="22" spans="2:133" ht="11.25" customHeight="1" x14ac:dyDescent="0.15">
      <c r="B22" s="656" t="s">
        <v>267</v>
      </c>
      <c r="C22" s="657"/>
      <c r="D22" s="657"/>
      <c r="E22" s="657"/>
      <c r="F22" s="657"/>
      <c r="G22" s="657"/>
      <c r="H22" s="657"/>
      <c r="I22" s="657"/>
      <c r="J22" s="657"/>
      <c r="K22" s="657"/>
      <c r="L22" s="657"/>
      <c r="M22" s="657"/>
      <c r="N22" s="657"/>
      <c r="O22" s="657"/>
      <c r="P22" s="657"/>
      <c r="Q22" s="658"/>
      <c r="R22" s="659">
        <v>2794403</v>
      </c>
      <c r="S22" s="660"/>
      <c r="T22" s="660"/>
      <c r="U22" s="660"/>
      <c r="V22" s="660"/>
      <c r="W22" s="660"/>
      <c r="X22" s="660"/>
      <c r="Y22" s="661"/>
      <c r="Z22" s="662">
        <v>18.5</v>
      </c>
      <c r="AA22" s="662"/>
      <c r="AB22" s="662"/>
      <c r="AC22" s="662"/>
      <c r="AD22" s="663">
        <v>2794403</v>
      </c>
      <c r="AE22" s="663"/>
      <c r="AF22" s="663"/>
      <c r="AG22" s="663"/>
      <c r="AH22" s="663"/>
      <c r="AI22" s="663"/>
      <c r="AJ22" s="663"/>
      <c r="AK22" s="663"/>
      <c r="AL22" s="664">
        <v>41.9</v>
      </c>
      <c r="AM22" s="665"/>
      <c r="AN22" s="665"/>
      <c r="AO22" s="666"/>
      <c r="AP22" s="656" t="s">
        <v>268</v>
      </c>
      <c r="AQ22" s="675"/>
      <c r="AR22" s="675"/>
      <c r="AS22" s="675"/>
      <c r="AT22" s="675"/>
      <c r="AU22" s="675"/>
      <c r="AV22" s="675"/>
      <c r="AW22" s="675"/>
      <c r="AX22" s="675"/>
      <c r="AY22" s="675"/>
      <c r="AZ22" s="675"/>
      <c r="BA22" s="675"/>
      <c r="BB22" s="675"/>
      <c r="BC22" s="675"/>
      <c r="BD22" s="675"/>
      <c r="BE22" s="675"/>
      <c r="BF22" s="676"/>
      <c r="BG22" s="659" t="s">
        <v>121</v>
      </c>
      <c r="BH22" s="660"/>
      <c r="BI22" s="660"/>
      <c r="BJ22" s="660"/>
      <c r="BK22" s="660"/>
      <c r="BL22" s="660"/>
      <c r="BM22" s="660"/>
      <c r="BN22" s="661"/>
      <c r="BO22" s="662" t="s">
        <v>121</v>
      </c>
      <c r="BP22" s="662"/>
      <c r="BQ22" s="662"/>
      <c r="BR22" s="662"/>
      <c r="BS22" s="663" t="s">
        <v>121</v>
      </c>
      <c r="BT22" s="663"/>
      <c r="BU22" s="663"/>
      <c r="BV22" s="663"/>
      <c r="BW22" s="663"/>
      <c r="BX22" s="663"/>
      <c r="BY22" s="663"/>
      <c r="BZ22" s="663"/>
      <c r="CA22" s="663"/>
      <c r="CB22" s="667"/>
      <c r="CD22" s="641" t="s">
        <v>269</v>
      </c>
      <c r="CE22" s="642"/>
      <c r="CF22" s="642"/>
      <c r="CG22" s="642"/>
      <c r="CH22" s="642"/>
      <c r="CI22" s="642"/>
      <c r="CJ22" s="642"/>
      <c r="CK22" s="642"/>
      <c r="CL22" s="642"/>
      <c r="CM22" s="642"/>
      <c r="CN22" s="642"/>
      <c r="CO22" s="642"/>
      <c r="CP22" s="642"/>
      <c r="CQ22" s="642"/>
      <c r="CR22" s="642"/>
      <c r="CS22" s="642"/>
      <c r="CT22" s="642"/>
      <c r="CU22" s="642"/>
      <c r="CV22" s="642"/>
      <c r="CW22" s="642"/>
      <c r="CX22" s="642"/>
      <c r="CY22" s="642"/>
      <c r="CZ22" s="642"/>
      <c r="DA22" s="642"/>
      <c r="DB22" s="642"/>
      <c r="DC22" s="642"/>
      <c r="DD22" s="642"/>
      <c r="DE22" s="642"/>
      <c r="DF22" s="642"/>
      <c r="DG22" s="642"/>
      <c r="DH22" s="642"/>
      <c r="DI22" s="642"/>
      <c r="DJ22" s="642"/>
      <c r="DK22" s="642"/>
      <c r="DL22" s="642"/>
      <c r="DM22" s="642"/>
      <c r="DN22" s="642"/>
      <c r="DO22" s="642"/>
      <c r="DP22" s="642"/>
      <c r="DQ22" s="642"/>
      <c r="DR22" s="642"/>
      <c r="DS22" s="642"/>
      <c r="DT22" s="642"/>
      <c r="DU22" s="642"/>
      <c r="DV22" s="642"/>
      <c r="DW22" s="642"/>
      <c r="DX22" s="642"/>
      <c r="DY22" s="642"/>
      <c r="DZ22" s="642"/>
      <c r="EA22" s="642"/>
      <c r="EB22" s="642"/>
      <c r="EC22" s="643"/>
    </row>
    <row r="23" spans="2:133" ht="11.25" customHeight="1" x14ac:dyDescent="0.15">
      <c r="B23" s="656" t="s">
        <v>270</v>
      </c>
      <c r="C23" s="657"/>
      <c r="D23" s="657"/>
      <c r="E23" s="657"/>
      <c r="F23" s="657"/>
      <c r="G23" s="657"/>
      <c r="H23" s="657"/>
      <c r="I23" s="657"/>
      <c r="J23" s="657"/>
      <c r="K23" s="657"/>
      <c r="L23" s="657"/>
      <c r="M23" s="657"/>
      <c r="N23" s="657"/>
      <c r="O23" s="657"/>
      <c r="P23" s="657"/>
      <c r="Q23" s="658"/>
      <c r="R23" s="659">
        <v>182021</v>
      </c>
      <c r="S23" s="660"/>
      <c r="T23" s="660"/>
      <c r="U23" s="660"/>
      <c r="V23" s="660"/>
      <c r="W23" s="660"/>
      <c r="X23" s="660"/>
      <c r="Y23" s="661"/>
      <c r="Z23" s="662">
        <v>1.2</v>
      </c>
      <c r="AA23" s="662"/>
      <c r="AB23" s="662"/>
      <c r="AC23" s="662"/>
      <c r="AD23" s="663" t="s">
        <v>121</v>
      </c>
      <c r="AE23" s="663"/>
      <c r="AF23" s="663"/>
      <c r="AG23" s="663"/>
      <c r="AH23" s="663"/>
      <c r="AI23" s="663"/>
      <c r="AJ23" s="663"/>
      <c r="AK23" s="663"/>
      <c r="AL23" s="664" t="s">
        <v>121</v>
      </c>
      <c r="AM23" s="665"/>
      <c r="AN23" s="665"/>
      <c r="AO23" s="666"/>
      <c r="AP23" s="656" t="s">
        <v>271</v>
      </c>
      <c r="AQ23" s="675"/>
      <c r="AR23" s="675"/>
      <c r="AS23" s="675"/>
      <c r="AT23" s="675"/>
      <c r="AU23" s="675"/>
      <c r="AV23" s="675"/>
      <c r="AW23" s="675"/>
      <c r="AX23" s="675"/>
      <c r="AY23" s="675"/>
      <c r="AZ23" s="675"/>
      <c r="BA23" s="675"/>
      <c r="BB23" s="675"/>
      <c r="BC23" s="675"/>
      <c r="BD23" s="675"/>
      <c r="BE23" s="675"/>
      <c r="BF23" s="676"/>
      <c r="BG23" s="659" t="s">
        <v>121</v>
      </c>
      <c r="BH23" s="660"/>
      <c r="BI23" s="660"/>
      <c r="BJ23" s="660"/>
      <c r="BK23" s="660"/>
      <c r="BL23" s="660"/>
      <c r="BM23" s="660"/>
      <c r="BN23" s="661"/>
      <c r="BO23" s="662" t="s">
        <v>121</v>
      </c>
      <c r="BP23" s="662"/>
      <c r="BQ23" s="662"/>
      <c r="BR23" s="662"/>
      <c r="BS23" s="663" t="s">
        <v>121</v>
      </c>
      <c r="BT23" s="663"/>
      <c r="BU23" s="663"/>
      <c r="BV23" s="663"/>
      <c r="BW23" s="663"/>
      <c r="BX23" s="663"/>
      <c r="BY23" s="663"/>
      <c r="BZ23" s="663"/>
      <c r="CA23" s="663"/>
      <c r="CB23" s="667"/>
      <c r="CD23" s="641" t="s">
        <v>211</v>
      </c>
      <c r="CE23" s="642"/>
      <c r="CF23" s="642"/>
      <c r="CG23" s="642"/>
      <c r="CH23" s="642"/>
      <c r="CI23" s="642"/>
      <c r="CJ23" s="642"/>
      <c r="CK23" s="642"/>
      <c r="CL23" s="642"/>
      <c r="CM23" s="642"/>
      <c r="CN23" s="642"/>
      <c r="CO23" s="642"/>
      <c r="CP23" s="642"/>
      <c r="CQ23" s="643"/>
      <c r="CR23" s="641" t="s">
        <v>272</v>
      </c>
      <c r="CS23" s="642"/>
      <c r="CT23" s="642"/>
      <c r="CU23" s="642"/>
      <c r="CV23" s="642"/>
      <c r="CW23" s="642"/>
      <c r="CX23" s="642"/>
      <c r="CY23" s="643"/>
      <c r="CZ23" s="641" t="s">
        <v>273</v>
      </c>
      <c r="DA23" s="642"/>
      <c r="DB23" s="642"/>
      <c r="DC23" s="643"/>
      <c r="DD23" s="641" t="s">
        <v>274</v>
      </c>
      <c r="DE23" s="642"/>
      <c r="DF23" s="642"/>
      <c r="DG23" s="642"/>
      <c r="DH23" s="642"/>
      <c r="DI23" s="642"/>
      <c r="DJ23" s="642"/>
      <c r="DK23" s="643"/>
      <c r="DL23" s="686" t="s">
        <v>275</v>
      </c>
      <c r="DM23" s="687"/>
      <c r="DN23" s="687"/>
      <c r="DO23" s="687"/>
      <c r="DP23" s="687"/>
      <c r="DQ23" s="687"/>
      <c r="DR23" s="687"/>
      <c r="DS23" s="687"/>
      <c r="DT23" s="687"/>
      <c r="DU23" s="687"/>
      <c r="DV23" s="688"/>
      <c r="DW23" s="641" t="s">
        <v>276</v>
      </c>
      <c r="DX23" s="642"/>
      <c r="DY23" s="642"/>
      <c r="DZ23" s="642"/>
      <c r="EA23" s="642"/>
      <c r="EB23" s="642"/>
      <c r="EC23" s="643"/>
    </row>
    <row r="24" spans="2:133" ht="11.25" customHeight="1" x14ac:dyDescent="0.15">
      <c r="B24" s="656" t="s">
        <v>277</v>
      </c>
      <c r="C24" s="657"/>
      <c r="D24" s="657"/>
      <c r="E24" s="657"/>
      <c r="F24" s="657"/>
      <c r="G24" s="657"/>
      <c r="H24" s="657"/>
      <c r="I24" s="657"/>
      <c r="J24" s="657"/>
      <c r="K24" s="657"/>
      <c r="L24" s="657"/>
      <c r="M24" s="657"/>
      <c r="N24" s="657"/>
      <c r="O24" s="657"/>
      <c r="P24" s="657"/>
      <c r="Q24" s="658"/>
      <c r="R24" s="659" t="s">
        <v>121</v>
      </c>
      <c r="S24" s="660"/>
      <c r="T24" s="660"/>
      <c r="U24" s="660"/>
      <c r="V24" s="660"/>
      <c r="W24" s="660"/>
      <c r="X24" s="660"/>
      <c r="Y24" s="661"/>
      <c r="Z24" s="662" t="s">
        <v>121</v>
      </c>
      <c r="AA24" s="662"/>
      <c r="AB24" s="662"/>
      <c r="AC24" s="662"/>
      <c r="AD24" s="663" t="s">
        <v>121</v>
      </c>
      <c r="AE24" s="663"/>
      <c r="AF24" s="663"/>
      <c r="AG24" s="663"/>
      <c r="AH24" s="663"/>
      <c r="AI24" s="663"/>
      <c r="AJ24" s="663"/>
      <c r="AK24" s="663"/>
      <c r="AL24" s="664" t="s">
        <v>121</v>
      </c>
      <c r="AM24" s="665"/>
      <c r="AN24" s="665"/>
      <c r="AO24" s="666"/>
      <c r="AP24" s="656" t="s">
        <v>278</v>
      </c>
      <c r="AQ24" s="675"/>
      <c r="AR24" s="675"/>
      <c r="AS24" s="675"/>
      <c r="AT24" s="675"/>
      <c r="AU24" s="675"/>
      <c r="AV24" s="675"/>
      <c r="AW24" s="675"/>
      <c r="AX24" s="675"/>
      <c r="AY24" s="675"/>
      <c r="AZ24" s="675"/>
      <c r="BA24" s="675"/>
      <c r="BB24" s="675"/>
      <c r="BC24" s="675"/>
      <c r="BD24" s="675"/>
      <c r="BE24" s="675"/>
      <c r="BF24" s="676"/>
      <c r="BG24" s="659" t="s">
        <v>121</v>
      </c>
      <c r="BH24" s="660"/>
      <c r="BI24" s="660"/>
      <c r="BJ24" s="660"/>
      <c r="BK24" s="660"/>
      <c r="BL24" s="660"/>
      <c r="BM24" s="660"/>
      <c r="BN24" s="661"/>
      <c r="BO24" s="662" t="s">
        <v>121</v>
      </c>
      <c r="BP24" s="662"/>
      <c r="BQ24" s="662"/>
      <c r="BR24" s="662"/>
      <c r="BS24" s="663" t="s">
        <v>121</v>
      </c>
      <c r="BT24" s="663"/>
      <c r="BU24" s="663"/>
      <c r="BV24" s="663"/>
      <c r="BW24" s="663"/>
      <c r="BX24" s="663"/>
      <c r="BY24" s="663"/>
      <c r="BZ24" s="663"/>
      <c r="CA24" s="663"/>
      <c r="CB24" s="667"/>
      <c r="CD24" s="645" t="s">
        <v>279</v>
      </c>
      <c r="CE24" s="646"/>
      <c r="CF24" s="646"/>
      <c r="CG24" s="646"/>
      <c r="CH24" s="646"/>
      <c r="CI24" s="646"/>
      <c r="CJ24" s="646"/>
      <c r="CK24" s="646"/>
      <c r="CL24" s="646"/>
      <c r="CM24" s="646"/>
      <c r="CN24" s="646"/>
      <c r="CO24" s="646"/>
      <c r="CP24" s="646"/>
      <c r="CQ24" s="647"/>
      <c r="CR24" s="648">
        <v>5569515</v>
      </c>
      <c r="CS24" s="649"/>
      <c r="CT24" s="649"/>
      <c r="CU24" s="649"/>
      <c r="CV24" s="649"/>
      <c r="CW24" s="649"/>
      <c r="CX24" s="649"/>
      <c r="CY24" s="650"/>
      <c r="CZ24" s="653">
        <v>38.4</v>
      </c>
      <c r="DA24" s="654"/>
      <c r="DB24" s="654"/>
      <c r="DC24" s="670"/>
      <c r="DD24" s="694">
        <v>3713004</v>
      </c>
      <c r="DE24" s="649"/>
      <c r="DF24" s="649"/>
      <c r="DG24" s="649"/>
      <c r="DH24" s="649"/>
      <c r="DI24" s="649"/>
      <c r="DJ24" s="649"/>
      <c r="DK24" s="650"/>
      <c r="DL24" s="694">
        <v>3144204</v>
      </c>
      <c r="DM24" s="649"/>
      <c r="DN24" s="649"/>
      <c r="DO24" s="649"/>
      <c r="DP24" s="649"/>
      <c r="DQ24" s="649"/>
      <c r="DR24" s="649"/>
      <c r="DS24" s="649"/>
      <c r="DT24" s="649"/>
      <c r="DU24" s="649"/>
      <c r="DV24" s="650"/>
      <c r="DW24" s="653">
        <v>46.9</v>
      </c>
      <c r="DX24" s="654"/>
      <c r="DY24" s="654"/>
      <c r="DZ24" s="654"/>
      <c r="EA24" s="654"/>
      <c r="EB24" s="654"/>
      <c r="EC24" s="655"/>
    </row>
    <row r="25" spans="2:133" ht="11.25" customHeight="1" x14ac:dyDescent="0.15">
      <c r="B25" s="656" t="s">
        <v>280</v>
      </c>
      <c r="C25" s="657"/>
      <c r="D25" s="657"/>
      <c r="E25" s="657"/>
      <c r="F25" s="657"/>
      <c r="G25" s="657"/>
      <c r="H25" s="657"/>
      <c r="I25" s="657"/>
      <c r="J25" s="657"/>
      <c r="K25" s="657"/>
      <c r="L25" s="657"/>
      <c r="M25" s="657"/>
      <c r="N25" s="657"/>
      <c r="O25" s="657"/>
      <c r="P25" s="657"/>
      <c r="Q25" s="658"/>
      <c r="R25" s="659">
        <v>6843295</v>
      </c>
      <c r="S25" s="660"/>
      <c r="T25" s="660"/>
      <c r="U25" s="660"/>
      <c r="V25" s="660"/>
      <c r="W25" s="660"/>
      <c r="X25" s="660"/>
      <c r="Y25" s="661"/>
      <c r="Z25" s="662">
        <v>45.3</v>
      </c>
      <c r="AA25" s="662"/>
      <c r="AB25" s="662"/>
      <c r="AC25" s="662"/>
      <c r="AD25" s="663">
        <v>6661274</v>
      </c>
      <c r="AE25" s="663"/>
      <c r="AF25" s="663"/>
      <c r="AG25" s="663"/>
      <c r="AH25" s="663"/>
      <c r="AI25" s="663"/>
      <c r="AJ25" s="663"/>
      <c r="AK25" s="663"/>
      <c r="AL25" s="664">
        <v>99.8</v>
      </c>
      <c r="AM25" s="665"/>
      <c r="AN25" s="665"/>
      <c r="AO25" s="666"/>
      <c r="AP25" s="656" t="s">
        <v>281</v>
      </c>
      <c r="AQ25" s="675"/>
      <c r="AR25" s="675"/>
      <c r="AS25" s="675"/>
      <c r="AT25" s="675"/>
      <c r="AU25" s="675"/>
      <c r="AV25" s="675"/>
      <c r="AW25" s="675"/>
      <c r="AX25" s="675"/>
      <c r="AY25" s="675"/>
      <c r="AZ25" s="675"/>
      <c r="BA25" s="675"/>
      <c r="BB25" s="675"/>
      <c r="BC25" s="675"/>
      <c r="BD25" s="675"/>
      <c r="BE25" s="675"/>
      <c r="BF25" s="676"/>
      <c r="BG25" s="659" t="s">
        <v>121</v>
      </c>
      <c r="BH25" s="660"/>
      <c r="BI25" s="660"/>
      <c r="BJ25" s="660"/>
      <c r="BK25" s="660"/>
      <c r="BL25" s="660"/>
      <c r="BM25" s="660"/>
      <c r="BN25" s="661"/>
      <c r="BO25" s="662" t="s">
        <v>121</v>
      </c>
      <c r="BP25" s="662"/>
      <c r="BQ25" s="662"/>
      <c r="BR25" s="662"/>
      <c r="BS25" s="663" t="s">
        <v>121</v>
      </c>
      <c r="BT25" s="663"/>
      <c r="BU25" s="663"/>
      <c r="BV25" s="663"/>
      <c r="BW25" s="663"/>
      <c r="BX25" s="663"/>
      <c r="BY25" s="663"/>
      <c r="BZ25" s="663"/>
      <c r="CA25" s="663"/>
      <c r="CB25" s="667"/>
      <c r="CD25" s="656" t="s">
        <v>282</v>
      </c>
      <c r="CE25" s="657"/>
      <c r="CF25" s="657"/>
      <c r="CG25" s="657"/>
      <c r="CH25" s="657"/>
      <c r="CI25" s="657"/>
      <c r="CJ25" s="657"/>
      <c r="CK25" s="657"/>
      <c r="CL25" s="657"/>
      <c r="CM25" s="657"/>
      <c r="CN25" s="657"/>
      <c r="CO25" s="657"/>
      <c r="CP25" s="657"/>
      <c r="CQ25" s="658"/>
      <c r="CR25" s="659">
        <v>2096696</v>
      </c>
      <c r="CS25" s="691"/>
      <c r="CT25" s="691"/>
      <c r="CU25" s="691"/>
      <c r="CV25" s="691"/>
      <c r="CW25" s="691"/>
      <c r="CX25" s="691"/>
      <c r="CY25" s="692"/>
      <c r="CZ25" s="664">
        <v>14.5</v>
      </c>
      <c r="DA25" s="689"/>
      <c r="DB25" s="689"/>
      <c r="DC25" s="693"/>
      <c r="DD25" s="668">
        <v>1942137</v>
      </c>
      <c r="DE25" s="691"/>
      <c r="DF25" s="691"/>
      <c r="DG25" s="691"/>
      <c r="DH25" s="691"/>
      <c r="DI25" s="691"/>
      <c r="DJ25" s="691"/>
      <c r="DK25" s="692"/>
      <c r="DL25" s="668">
        <v>1759795</v>
      </c>
      <c r="DM25" s="691"/>
      <c r="DN25" s="691"/>
      <c r="DO25" s="691"/>
      <c r="DP25" s="691"/>
      <c r="DQ25" s="691"/>
      <c r="DR25" s="691"/>
      <c r="DS25" s="691"/>
      <c r="DT25" s="691"/>
      <c r="DU25" s="691"/>
      <c r="DV25" s="692"/>
      <c r="DW25" s="664">
        <v>26.3</v>
      </c>
      <c r="DX25" s="689"/>
      <c r="DY25" s="689"/>
      <c r="DZ25" s="689"/>
      <c r="EA25" s="689"/>
      <c r="EB25" s="689"/>
      <c r="EC25" s="690"/>
    </row>
    <row r="26" spans="2:133" ht="11.25" customHeight="1" x14ac:dyDescent="0.15">
      <c r="B26" s="656" t="s">
        <v>283</v>
      </c>
      <c r="C26" s="657"/>
      <c r="D26" s="657"/>
      <c r="E26" s="657"/>
      <c r="F26" s="657"/>
      <c r="G26" s="657"/>
      <c r="H26" s="657"/>
      <c r="I26" s="657"/>
      <c r="J26" s="657"/>
      <c r="K26" s="657"/>
      <c r="L26" s="657"/>
      <c r="M26" s="657"/>
      <c r="N26" s="657"/>
      <c r="O26" s="657"/>
      <c r="P26" s="657"/>
      <c r="Q26" s="658"/>
      <c r="R26" s="659">
        <v>2185</v>
      </c>
      <c r="S26" s="660"/>
      <c r="T26" s="660"/>
      <c r="U26" s="660"/>
      <c r="V26" s="660"/>
      <c r="W26" s="660"/>
      <c r="X26" s="660"/>
      <c r="Y26" s="661"/>
      <c r="Z26" s="662">
        <v>0</v>
      </c>
      <c r="AA26" s="662"/>
      <c r="AB26" s="662"/>
      <c r="AC26" s="662"/>
      <c r="AD26" s="663">
        <v>2185</v>
      </c>
      <c r="AE26" s="663"/>
      <c r="AF26" s="663"/>
      <c r="AG26" s="663"/>
      <c r="AH26" s="663"/>
      <c r="AI26" s="663"/>
      <c r="AJ26" s="663"/>
      <c r="AK26" s="663"/>
      <c r="AL26" s="664">
        <v>0</v>
      </c>
      <c r="AM26" s="665"/>
      <c r="AN26" s="665"/>
      <c r="AO26" s="666"/>
      <c r="AP26" s="656" t="s">
        <v>284</v>
      </c>
      <c r="AQ26" s="675"/>
      <c r="AR26" s="675"/>
      <c r="AS26" s="675"/>
      <c r="AT26" s="675"/>
      <c r="AU26" s="675"/>
      <c r="AV26" s="675"/>
      <c r="AW26" s="675"/>
      <c r="AX26" s="675"/>
      <c r="AY26" s="675"/>
      <c r="AZ26" s="675"/>
      <c r="BA26" s="675"/>
      <c r="BB26" s="675"/>
      <c r="BC26" s="675"/>
      <c r="BD26" s="675"/>
      <c r="BE26" s="675"/>
      <c r="BF26" s="676"/>
      <c r="BG26" s="659" t="s">
        <v>121</v>
      </c>
      <c r="BH26" s="660"/>
      <c r="BI26" s="660"/>
      <c r="BJ26" s="660"/>
      <c r="BK26" s="660"/>
      <c r="BL26" s="660"/>
      <c r="BM26" s="660"/>
      <c r="BN26" s="661"/>
      <c r="BO26" s="662" t="s">
        <v>121</v>
      </c>
      <c r="BP26" s="662"/>
      <c r="BQ26" s="662"/>
      <c r="BR26" s="662"/>
      <c r="BS26" s="663" t="s">
        <v>121</v>
      </c>
      <c r="BT26" s="663"/>
      <c r="BU26" s="663"/>
      <c r="BV26" s="663"/>
      <c r="BW26" s="663"/>
      <c r="BX26" s="663"/>
      <c r="BY26" s="663"/>
      <c r="BZ26" s="663"/>
      <c r="CA26" s="663"/>
      <c r="CB26" s="667"/>
      <c r="CD26" s="656" t="s">
        <v>285</v>
      </c>
      <c r="CE26" s="657"/>
      <c r="CF26" s="657"/>
      <c r="CG26" s="657"/>
      <c r="CH26" s="657"/>
      <c r="CI26" s="657"/>
      <c r="CJ26" s="657"/>
      <c r="CK26" s="657"/>
      <c r="CL26" s="657"/>
      <c r="CM26" s="657"/>
      <c r="CN26" s="657"/>
      <c r="CO26" s="657"/>
      <c r="CP26" s="657"/>
      <c r="CQ26" s="658"/>
      <c r="CR26" s="659">
        <v>1073249</v>
      </c>
      <c r="CS26" s="660"/>
      <c r="CT26" s="660"/>
      <c r="CU26" s="660"/>
      <c r="CV26" s="660"/>
      <c r="CW26" s="660"/>
      <c r="CX26" s="660"/>
      <c r="CY26" s="661"/>
      <c r="CZ26" s="664">
        <v>7.4</v>
      </c>
      <c r="DA26" s="689"/>
      <c r="DB26" s="689"/>
      <c r="DC26" s="693"/>
      <c r="DD26" s="668">
        <v>998325</v>
      </c>
      <c r="DE26" s="660"/>
      <c r="DF26" s="660"/>
      <c r="DG26" s="660"/>
      <c r="DH26" s="660"/>
      <c r="DI26" s="660"/>
      <c r="DJ26" s="660"/>
      <c r="DK26" s="661"/>
      <c r="DL26" s="668" t="s">
        <v>121</v>
      </c>
      <c r="DM26" s="660"/>
      <c r="DN26" s="660"/>
      <c r="DO26" s="660"/>
      <c r="DP26" s="660"/>
      <c r="DQ26" s="660"/>
      <c r="DR26" s="660"/>
      <c r="DS26" s="660"/>
      <c r="DT26" s="660"/>
      <c r="DU26" s="660"/>
      <c r="DV26" s="661"/>
      <c r="DW26" s="664" t="s">
        <v>121</v>
      </c>
      <c r="DX26" s="689"/>
      <c r="DY26" s="689"/>
      <c r="DZ26" s="689"/>
      <c r="EA26" s="689"/>
      <c r="EB26" s="689"/>
      <c r="EC26" s="690"/>
    </row>
    <row r="27" spans="2:133" ht="11.25" customHeight="1" x14ac:dyDescent="0.15">
      <c r="B27" s="656" t="s">
        <v>286</v>
      </c>
      <c r="C27" s="657"/>
      <c r="D27" s="657"/>
      <c r="E27" s="657"/>
      <c r="F27" s="657"/>
      <c r="G27" s="657"/>
      <c r="H27" s="657"/>
      <c r="I27" s="657"/>
      <c r="J27" s="657"/>
      <c r="K27" s="657"/>
      <c r="L27" s="657"/>
      <c r="M27" s="657"/>
      <c r="N27" s="657"/>
      <c r="O27" s="657"/>
      <c r="P27" s="657"/>
      <c r="Q27" s="658"/>
      <c r="R27" s="659">
        <v>111843</v>
      </c>
      <c r="S27" s="660"/>
      <c r="T27" s="660"/>
      <c r="U27" s="660"/>
      <c r="V27" s="660"/>
      <c r="W27" s="660"/>
      <c r="X27" s="660"/>
      <c r="Y27" s="661"/>
      <c r="Z27" s="662">
        <v>0.7</v>
      </c>
      <c r="AA27" s="662"/>
      <c r="AB27" s="662"/>
      <c r="AC27" s="662"/>
      <c r="AD27" s="663" t="s">
        <v>121</v>
      </c>
      <c r="AE27" s="663"/>
      <c r="AF27" s="663"/>
      <c r="AG27" s="663"/>
      <c r="AH27" s="663"/>
      <c r="AI27" s="663"/>
      <c r="AJ27" s="663"/>
      <c r="AK27" s="663"/>
      <c r="AL27" s="664" t="s">
        <v>121</v>
      </c>
      <c r="AM27" s="665"/>
      <c r="AN27" s="665"/>
      <c r="AO27" s="666"/>
      <c r="AP27" s="656" t="s">
        <v>287</v>
      </c>
      <c r="AQ27" s="657"/>
      <c r="AR27" s="657"/>
      <c r="AS27" s="657"/>
      <c r="AT27" s="657"/>
      <c r="AU27" s="657"/>
      <c r="AV27" s="657"/>
      <c r="AW27" s="657"/>
      <c r="AX27" s="657"/>
      <c r="AY27" s="657"/>
      <c r="AZ27" s="657"/>
      <c r="BA27" s="657"/>
      <c r="BB27" s="657"/>
      <c r="BC27" s="657"/>
      <c r="BD27" s="657"/>
      <c r="BE27" s="657"/>
      <c r="BF27" s="658"/>
      <c r="BG27" s="659">
        <v>2780106</v>
      </c>
      <c r="BH27" s="660"/>
      <c r="BI27" s="660"/>
      <c r="BJ27" s="660"/>
      <c r="BK27" s="660"/>
      <c r="BL27" s="660"/>
      <c r="BM27" s="660"/>
      <c r="BN27" s="661"/>
      <c r="BO27" s="662">
        <v>100</v>
      </c>
      <c r="BP27" s="662"/>
      <c r="BQ27" s="662"/>
      <c r="BR27" s="662"/>
      <c r="BS27" s="663" t="s">
        <v>121</v>
      </c>
      <c r="BT27" s="663"/>
      <c r="BU27" s="663"/>
      <c r="BV27" s="663"/>
      <c r="BW27" s="663"/>
      <c r="BX27" s="663"/>
      <c r="BY27" s="663"/>
      <c r="BZ27" s="663"/>
      <c r="CA27" s="663"/>
      <c r="CB27" s="667"/>
      <c r="CD27" s="656" t="s">
        <v>288</v>
      </c>
      <c r="CE27" s="657"/>
      <c r="CF27" s="657"/>
      <c r="CG27" s="657"/>
      <c r="CH27" s="657"/>
      <c r="CI27" s="657"/>
      <c r="CJ27" s="657"/>
      <c r="CK27" s="657"/>
      <c r="CL27" s="657"/>
      <c r="CM27" s="657"/>
      <c r="CN27" s="657"/>
      <c r="CO27" s="657"/>
      <c r="CP27" s="657"/>
      <c r="CQ27" s="658"/>
      <c r="CR27" s="659">
        <v>2680475</v>
      </c>
      <c r="CS27" s="691"/>
      <c r="CT27" s="691"/>
      <c r="CU27" s="691"/>
      <c r="CV27" s="691"/>
      <c r="CW27" s="691"/>
      <c r="CX27" s="691"/>
      <c r="CY27" s="692"/>
      <c r="CZ27" s="664">
        <v>18.5</v>
      </c>
      <c r="DA27" s="689"/>
      <c r="DB27" s="689"/>
      <c r="DC27" s="693"/>
      <c r="DD27" s="668">
        <v>978523</v>
      </c>
      <c r="DE27" s="691"/>
      <c r="DF27" s="691"/>
      <c r="DG27" s="691"/>
      <c r="DH27" s="691"/>
      <c r="DI27" s="691"/>
      <c r="DJ27" s="691"/>
      <c r="DK27" s="692"/>
      <c r="DL27" s="668">
        <v>592065</v>
      </c>
      <c r="DM27" s="691"/>
      <c r="DN27" s="691"/>
      <c r="DO27" s="691"/>
      <c r="DP27" s="691"/>
      <c r="DQ27" s="691"/>
      <c r="DR27" s="691"/>
      <c r="DS27" s="691"/>
      <c r="DT27" s="691"/>
      <c r="DU27" s="691"/>
      <c r="DV27" s="692"/>
      <c r="DW27" s="664">
        <v>8.8000000000000007</v>
      </c>
      <c r="DX27" s="689"/>
      <c r="DY27" s="689"/>
      <c r="DZ27" s="689"/>
      <c r="EA27" s="689"/>
      <c r="EB27" s="689"/>
      <c r="EC27" s="690"/>
    </row>
    <row r="28" spans="2:133" ht="11.25" customHeight="1" x14ac:dyDescent="0.15">
      <c r="B28" s="656" t="s">
        <v>289</v>
      </c>
      <c r="C28" s="657"/>
      <c r="D28" s="657"/>
      <c r="E28" s="657"/>
      <c r="F28" s="657"/>
      <c r="G28" s="657"/>
      <c r="H28" s="657"/>
      <c r="I28" s="657"/>
      <c r="J28" s="657"/>
      <c r="K28" s="657"/>
      <c r="L28" s="657"/>
      <c r="M28" s="657"/>
      <c r="N28" s="657"/>
      <c r="O28" s="657"/>
      <c r="P28" s="657"/>
      <c r="Q28" s="658"/>
      <c r="R28" s="659">
        <v>80321</v>
      </c>
      <c r="S28" s="660"/>
      <c r="T28" s="660"/>
      <c r="U28" s="660"/>
      <c r="V28" s="660"/>
      <c r="W28" s="660"/>
      <c r="X28" s="660"/>
      <c r="Y28" s="661"/>
      <c r="Z28" s="662">
        <v>0.5</v>
      </c>
      <c r="AA28" s="662"/>
      <c r="AB28" s="662"/>
      <c r="AC28" s="662"/>
      <c r="AD28" s="663" t="s">
        <v>121</v>
      </c>
      <c r="AE28" s="663"/>
      <c r="AF28" s="663"/>
      <c r="AG28" s="663"/>
      <c r="AH28" s="663"/>
      <c r="AI28" s="663"/>
      <c r="AJ28" s="663"/>
      <c r="AK28" s="663"/>
      <c r="AL28" s="664" t="s">
        <v>121</v>
      </c>
      <c r="AM28" s="665"/>
      <c r="AN28" s="665"/>
      <c r="AO28" s="666"/>
      <c r="AP28" s="656"/>
      <c r="AQ28" s="657"/>
      <c r="AR28" s="657"/>
      <c r="AS28" s="657"/>
      <c r="AT28" s="657"/>
      <c r="AU28" s="657"/>
      <c r="AV28" s="657"/>
      <c r="AW28" s="657"/>
      <c r="AX28" s="657"/>
      <c r="AY28" s="657"/>
      <c r="AZ28" s="657"/>
      <c r="BA28" s="657"/>
      <c r="BB28" s="657"/>
      <c r="BC28" s="657"/>
      <c r="BD28" s="657"/>
      <c r="BE28" s="657"/>
      <c r="BF28" s="658"/>
      <c r="BG28" s="659"/>
      <c r="BH28" s="660"/>
      <c r="BI28" s="660"/>
      <c r="BJ28" s="660"/>
      <c r="BK28" s="660"/>
      <c r="BL28" s="660"/>
      <c r="BM28" s="660"/>
      <c r="BN28" s="661"/>
      <c r="BO28" s="662"/>
      <c r="BP28" s="662"/>
      <c r="BQ28" s="662"/>
      <c r="BR28" s="662"/>
      <c r="BS28" s="668"/>
      <c r="BT28" s="660"/>
      <c r="BU28" s="660"/>
      <c r="BV28" s="660"/>
      <c r="BW28" s="660"/>
      <c r="BX28" s="660"/>
      <c r="BY28" s="660"/>
      <c r="BZ28" s="660"/>
      <c r="CA28" s="660"/>
      <c r="CB28" s="669"/>
      <c r="CD28" s="656" t="s">
        <v>290</v>
      </c>
      <c r="CE28" s="657"/>
      <c r="CF28" s="657"/>
      <c r="CG28" s="657"/>
      <c r="CH28" s="657"/>
      <c r="CI28" s="657"/>
      <c r="CJ28" s="657"/>
      <c r="CK28" s="657"/>
      <c r="CL28" s="657"/>
      <c r="CM28" s="657"/>
      <c r="CN28" s="657"/>
      <c r="CO28" s="657"/>
      <c r="CP28" s="657"/>
      <c r="CQ28" s="658"/>
      <c r="CR28" s="659">
        <v>792344</v>
      </c>
      <c r="CS28" s="660"/>
      <c r="CT28" s="660"/>
      <c r="CU28" s="660"/>
      <c r="CV28" s="660"/>
      <c r="CW28" s="660"/>
      <c r="CX28" s="660"/>
      <c r="CY28" s="661"/>
      <c r="CZ28" s="664">
        <v>5.5</v>
      </c>
      <c r="DA28" s="689"/>
      <c r="DB28" s="689"/>
      <c r="DC28" s="693"/>
      <c r="DD28" s="668">
        <v>792344</v>
      </c>
      <c r="DE28" s="660"/>
      <c r="DF28" s="660"/>
      <c r="DG28" s="660"/>
      <c r="DH28" s="660"/>
      <c r="DI28" s="660"/>
      <c r="DJ28" s="660"/>
      <c r="DK28" s="661"/>
      <c r="DL28" s="668">
        <v>792344</v>
      </c>
      <c r="DM28" s="660"/>
      <c r="DN28" s="660"/>
      <c r="DO28" s="660"/>
      <c r="DP28" s="660"/>
      <c r="DQ28" s="660"/>
      <c r="DR28" s="660"/>
      <c r="DS28" s="660"/>
      <c r="DT28" s="660"/>
      <c r="DU28" s="660"/>
      <c r="DV28" s="661"/>
      <c r="DW28" s="664">
        <v>11.8</v>
      </c>
      <c r="DX28" s="689"/>
      <c r="DY28" s="689"/>
      <c r="DZ28" s="689"/>
      <c r="EA28" s="689"/>
      <c r="EB28" s="689"/>
      <c r="EC28" s="690"/>
    </row>
    <row r="29" spans="2:133" ht="11.25" customHeight="1" x14ac:dyDescent="0.15">
      <c r="B29" s="656" t="s">
        <v>291</v>
      </c>
      <c r="C29" s="657"/>
      <c r="D29" s="657"/>
      <c r="E29" s="657"/>
      <c r="F29" s="657"/>
      <c r="G29" s="657"/>
      <c r="H29" s="657"/>
      <c r="I29" s="657"/>
      <c r="J29" s="657"/>
      <c r="K29" s="657"/>
      <c r="L29" s="657"/>
      <c r="M29" s="657"/>
      <c r="N29" s="657"/>
      <c r="O29" s="657"/>
      <c r="P29" s="657"/>
      <c r="Q29" s="658"/>
      <c r="R29" s="659">
        <v>90220</v>
      </c>
      <c r="S29" s="660"/>
      <c r="T29" s="660"/>
      <c r="U29" s="660"/>
      <c r="V29" s="660"/>
      <c r="W29" s="660"/>
      <c r="X29" s="660"/>
      <c r="Y29" s="661"/>
      <c r="Z29" s="662">
        <v>0.6</v>
      </c>
      <c r="AA29" s="662"/>
      <c r="AB29" s="662"/>
      <c r="AC29" s="662"/>
      <c r="AD29" s="663" t="s">
        <v>121</v>
      </c>
      <c r="AE29" s="663"/>
      <c r="AF29" s="663"/>
      <c r="AG29" s="663"/>
      <c r="AH29" s="663"/>
      <c r="AI29" s="663"/>
      <c r="AJ29" s="663"/>
      <c r="AK29" s="663"/>
      <c r="AL29" s="664" t="s">
        <v>121</v>
      </c>
      <c r="AM29" s="665"/>
      <c r="AN29" s="665"/>
      <c r="AO29" s="666"/>
      <c r="AP29" s="680"/>
      <c r="AQ29" s="681"/>
      <c r="AR29" s="681"/>
      <c r="AS29" s="681"/>
      <c r="AT29" s="681"/>
      <c r="AU29" s="681"/>
      <c r="AV29" s="681"/>
      <c r="AW29" s="681"/>
      <c r="AX29" s="681"/>
      <c r="AY29" s="681"/>
      <c r="AZ29" s="681"/>
      <c r="BA29" s="681"/>
      <c r="BB29" s="681"/>
      <c r="BC29" s="681"/>
      <c r="BD29" s="681"/>
      <c r="BE29" s="681"/>
      <c r="BF29" s="682"/>
      <c r="BG29" s="659"/>
      <c r="BH29" s="660"/>
      <c r="BI29" s="660"/>
      <c r="BJ29" s="660"/>
      <c r="BK29" s="660"/>
      <c r="BL29" s="660"/>
      <c r="BM29" s="660"/>
      <c r="BN29" s="661"/>
      <c r="BO29" s="662"/>
      <c r="BP29" s="662"/>
      <c r="BQ29" s="662"/>
      <c r="BR29" s="662"/>
      <c r="BS29" s="663"/>
      <c r="BT29" s="663"/>
      <c r="BU29" s="663"/>
      <c r="BV29" s="663"/>
      <c r="BW29" s="663"/>
      <c r="BX29" s="663"/>
      <c r="BY29" s="663"/>
      <c r="BZ29" s="663"/>
      <c r="CA29" s="663"/>
      <c r="CB29" s="667"/>
      <c r="CD29" s="695" t="s">
        <v>292</v>
      </c>
      <c r="CE29" s="696"/>
      <c r="CF29" s="656" t="s">
        <v>66</v>
      </c>
      <c r="CG29" s="657"/>
      <c r="CH29" s="657"/>
      <c r="CI29" s="657"/>
      <c r="CJ29" s="657"/>
      <c r="CK29" s="657"/>
      <c r="CL29" s="657"/>
      <c r="CM29" s="657"/>
      <c r="CN29" s="657"/>
      <c r="CO29" s="657"/>
      <c r="CP29" s="657"/>
      <c r="CQ29" s="658"/>
      <c r="CR29" s="659">
        <v>792344</v>
      </c>
      <c r="CS29" s="691"/>
      <c r="CT29" s="691"/>
      <c r="CU29" s="691"/>
      <c r="CV29" s="691"/>
      <c r="CW29" s="691"/>
      <c r="CX29" s="691"/>
      <c r="CY29" s="692"/>
      <c r="CZ29" s="664">
        <v>5.5</v>
      </c>
      <c r="DA29" s="689"/>
      <c r="DB29" s="689"/>
      <c r="DC29" s="693"/>
      <c r="DD29" s="668">
        <v>792344</v>
      </c>
      <c r="DE29" s="691"/>
      <c r="DF29" s="691"/>
      <c r="DG29" s="691"/>
      <c r="DH29" s="691"/>
      <c r="DI29" s="691"/>
      <c r="DJ29" s="691"/>
      <c r="DK29" s="692"/>
      <c r="DL29" s="668">
        <v>792344</v>
      </c>
      <c r="DM29" s="691"/>
      <c r="DN29" s="691"/>
      <c r="DO29" s="691"/>
      <c r="DP29" s="691"/>
      <c r="DQ29" s="691"/>
      <c r="DR29" s="691"/>
      <c r="DS29" s="691"/>
      <c r="DT29" s="691"/>
      <c r="DU29" s="691"/>
      <c r="DV29" s="692"/>
      <c r="DW29" s="664">
        <v>11.8</v>
      </c>
      <c r="DX29" s="689"/>
      <c r="DY29" s="689"/>
      <c r="DZ29" s="689"/>
      <c r="EA29" s="689"/>
      <c r="EB29" s="689"/>
      <c r="EC29" s="690"/>
    </row>
    <row r="30" spans="2:133" ht="11.25" customHeight="1" x14ac:dyDescent="0.15">
      <c r="B30" s="656" t="s">
        <v>293</v>
      </c>
      <c r="C30" s="657"/>
      <c r="D30" s="657"/>
      <c r="E30" s="657"/>
      <c r="F30" s="657"/>
      <c r="G30" s="657"/>
      <c r="H30" s="657"/>
      <c r="I30" s="657"/>
      <c r="J30" s="657"/>
      <c r="K30" s="657"/>
      <c r="L30" s="657"/>
      <c r="M30" s="657"/>
      <c r="N30" s="657"/>
      <c r="O30" s="657"/>
      <c r="P30" s="657"/>
      <c r="Q30" s="658"/>
      <c r="R30" s="659">
        <v>2010853</v>
      </c>
      <c r="S30" s="660"/>
      <c r="T30" s="660"/>
      <c r="U30" s="660"/>
      <c r="V30" s="660"/>
      <c r="W30" s="660"/>
      <c r="X30" s="660"/>
      <c r="Y30" s="661"/>
      <c r="Z30" s="662">
        <v>13.3</v>
      </c>
      <c r="AA30" s="662"/>
      <c r="AB30" s="662"/>
      <c r="AC30" s="662"/>
      <c r="AD30" s="663" t="s">
        <v>121</v>
      </c>
      <c r="AE30" s="663"/>
      <c r="AF30" s="663"/>
      <c r="AG30" s="663"/>
      <c r="AH30" s="663"/>
      <c r="AI30" s="663"/>
      <c r="AJ30" s="663"/>
      <c r="AK30" s="663"/>
      <c r="AL30" s="664" t="s">
        <v>121</v>
      </c>
      <c r="AM30" s="665"/>
      <c r="AN30" s="665"/>
      <c r="AO30" s="666"/>
      <c r="AP30" s="641" t="s">
        <v>211</v>
      </c>
      <c r="AQ30" s="642"/>
      <c r="AR30" s="642"/>
      <c r="AS30" s="642"/>
      <c r="AT30" s="642"/>
      <c r="AU30" s="642"/>
      <c r="AV30" s="642"/>
      <c r="AW30" s="642"/>
      <c r="AX30" s="642"/>
      <c r="AY30" s="642"/>
      <c r="AZ30" s="642"/>
      <c r="BA30" s="642"/>
      <c r="BB30" s="642"/>
      <c r="BC30" s="642"/>
      <c r="BD30" s="642"/>
      <c r="BE30" s="642"/>
      <c r="BF30" s="643"/>
      <c r="BG30" s="641" t="s">
        <v>294</v>
      </c>
      <c r="BH30" s="701"/>
      <c r="BI30" s="701"/>
      <c r="BJ30" s="701"/>
      <c r="BK30" s="701"/>
      <c r="BL30" s="701"/>
      <c r="BM30" s="701"/>
      <c r="BN30" s="701"/>
      <c r="BO30" s="701"/>
      <c r="BP30" s="701"/>
      <c r="BQ30" s="702"/>
      <c r="BR30" s="641" t="s">
        <v>295</v>
      </c>
      <c r="BS30" s="701"/>
      <c r="BT30" s="701"/>
      <c r="BU30" s="701"/>
      <c r="BV30" s="701"/>
      <c r="BW30" s="701"/>
      <c r="BX30" s="701"/>
      <c r="BY30" s="701"/>
      <c r="BZ30" s="701"/>
      <c r="CA30" s="701"/>
      <c r="CB30" s="702"/>
      <c r="CD30" s="697"/>
      <c r="CE30" s="698"/>
      <c r="CF30" s="656" t="s">
        <v>296</v>
      </c>
      <c r="CG30" s="657"/>
      <c r="CH30" s="657"/>
      <c r="CI30" s="657"/>
      <c r="CJ30" s="657"/>
      <c r="CK30" s="657"/>
      <c r="CL30" s="657"/>
      <c r="CM30" s="657"/>
      <c r="CN30" s="657"/>
      <c r="CO30" s="657"/>
      <c r="CP30" s="657"/>
      <c r="CQ30" s="658"/>
      <c r="CR30" s="659">
        <v>773145</v>
      </c>
      <c r="CS30" s="660"/>
      <c r="CT30" s="660"/>
      <c r="CU30" s="660"/>
      <c r="CV30" s="660"/>
      <c r="CW30" s="660"/>
      <c r="CX30" s="660"/>
      <c r="CY30" s="661"/>
      <c r="CZ30" s="664">
        <v>5.3</v>
      </c>
      <c r="DA30" s="689"/>
      <c r="DB30" s="689"/>
      <c r="DC30" s="693"/>
      <c r="DD30" s="668">
        <v>773145</v>
      </c>
      <c r="DE30" s="660"/>
      <c r="DF30" s="660"/>
      <c r="DG30" s="660"/>
      <c r="DH30" s="660"/>
      <c r="DI30" s="660"/>
      <c r="DJ30" s="660"/>
      <c r="DK30" s="661"/>
      <c r="DL30" s="668">
        <v>773145</v>
      </c>
      <c r="DM30" s="660"/>
      <c r="DN30" s="660"/>
      <c r="DO30" s="660"/>
      <c r="DP30" s="660"/>
      <c r="DQ30" s="660"/>
      <c r="DR30" s="660"/>
      <c r="DS30" s="660"/>
      <c r="DT30" s="660"/>
      <c r="DU30" s="660"/>
      <c r="DV30" s="661"/>
      <c r="DW30" s="664">
        <v>11.5</v>
      </c>
      <c r="DX30" s="689"/>
      <c r="DY30" s="689"/>
      <c r="DZ30" s="689"/>
      <c r="EA30" s="689"/>
      <c r="EB30" s="689"/>
      <c r="EC30" s="690"/>
    </row>
    <row r="31" spans="2:133" ht="11.25" customHeight="1" x14ac:dyDescent="0.15">
      <c r="B31" s="672" t="s">
        <v>297</v>
      </c>
      <c r="C31" s="673"/>
      <c r="D31" s="673"/>
      <c r="E31" s="673"/>
      <c r="F31" s="673"/>
      <c r="G31" s="673"/>
      <c r="H31" s="673"/>
      <c r="I31" s="673"/>
      <c r="J31" s="673"/>
      <c r="K31" s="673"/>
      <c r="L31" s="673"/>
      <c r="M31" s="673"/>
      <c r="N31" s="673"/>
      <c r="O31" s="673"/>
      <c r="P31" s="673"/>
      <c r="Q31" s="674"/>
      <c r="R31" s="659" t="s">
        <v>121</v>
      </c>
      <c r="S31" s="660"/>
      <c r="T31" s="660"/>
      <c r="U31" s="660"/>
      <c r="V31" s="660"/>
      <c r="W31" s="660"/>
      <c r="X31" s="660"/>
      <c r="Y31" s="661"/>
      <c r="Z31" s="662" t="s">
        <v>121</v>
      </c>
      <c r="AA31" s="662"/>
      <c r="AB31" s="662"/>
      <c r="AC31" s="662"/>
      <c r="AD31" s="663" t="s">
        <v>121</v>
      </c>
      <c r="AE31" s="663"/>
      <c r="AF31" s="663"/>
      <c r="AG31" s="663"/>
      <c r="AH31" s="663"/>
      <c r="AI31" s="663"/>
      <c r="AJ31" s="663"/>
      <c r="AK31" s="663"/>
      <c r="AL31" s="664" t="s">
        <v>121</v>
      </c>
      <c r="AM31" s="665"/>
      <c r="AN31" s="665"/>
      <c r="AO31" s="666"/>
      <c r="AP31" s="705" t="s">
        <v>298</v>
      </c>
      <c r="AQ31" s="706"/>
      <c r="AR31" s="706"/>
      <c r="AS31" s="706"/>
      <c r="AT31" s="711" t="s">
        <v>299</v>
      </c>
      <c r="AU31" s="206"/>
      <c r="AV31" s="206"/>
      <c r="AW31" s="206"/>
      <c r="AX31" s="645" t="s">
        <v>177</v>
      </c>
      <c r="AY31" s="646"/>
      <c r="AZ31" s="646"/>
      <c r="BA31" s="646"/>
      <c r="BB31" s="646"/>
      <c r="BC31" s="646"/>
      <c r="BD31" s="646"/>
      <c r="BE31" s="646"/>
      <c r="BF31" s="647"/>
      <c r="BG31" s="715">
        <v>98.9</v>
      </c>
      <c r="BH31" s="703"/>
      <c r="BI31" s="703"/>
      <c r="BJ31" s="703"/>
      <c r="BK31" s="703"/>
      <c r="BL31" s="703"/>
      <c r="BM31" s="654">
        <v>96.9</v>
      </c>
      <c r="BN31" s="703"/>
      <c r="BO31" s="703"/>
      <c r="BP31" s="703"/>
      <c r="BQ31" s="704"/>
      <c r="BR31" s="715">
        <v>99</v>
      </c>
      <c r="BS31" s="703"/>
      <c r="BT31" s="703"/>
      <c r="BU31" s="703"/>
      <c r="BV31" s="703"/>
      <c r="BW31" s="703"/>
      <c r="BX31" s="654">
        <v>97.2</v>
      </c>
      <c r="BY31" s="703"/>
      <c r="BZ31" s="703"/>
      <c r="CA31" s="703"/>
      <c r="CB31" s="704"/>
      <c r="CD31" s="697"/>
      <c r="CE31" s="698"/>
      <c r="CF31" s="656" t="s">
        <v>300</v>
      </c>
      <c r="CG31" s="657"/>
      <c r="CH31" s="657"/>
      <c r="CI31" s="657"/>
      <c r="CJ31" s="657"/>
      <c r="CK31" s="657"/>
      <c r="CL31" s="657"/>
      <c r="CM31" s="657"/>
      <c r="CN31" s="657"/>
      <c r="CO31" s="657"/>
      <c r="CP31" s="657"/>
      <c r="CQ31" s="658"/>
      <c r="CR31" s="659">
        <v>19199</v>
      </c>
      <c r="CS31" s="691"/>
      <c r="CT31" s="691"/>
      <c r="CU31" s="691"/>
      <c r="CV31" s="691"/>
      <c r="CW31" s="691"/>
      <c r="CX31" s="691"/>
      <c r="CY31" s="692"/>
      <c r="CZ31" s="664">
        <v>0.1</v>
      </c>
      <c r="DA31" s="689"/>
      <c r="DB31" s="689"/>
      <c r="DC31" s="693"/>
      <c r="DD31" s="668">
        <v>19199</v>
      </c>
      <c r="DE31" s="691"/>
      <c r="DF31" s="691"/>
      <c r="DG31" s="691"/>
      <c r="DH31" s="691"/>
      <c r="DI31" s="691"/>
      <c r="DJ31" s="691"/>
      <c r="DK31" s="692"/>
      <c r="DL31" s="668">
        <v>19199</v>
      </c>
      <c r="DM31" s="691"/>
      <c r="DN31" s="691"/>
      <c r="DO31" s="691"/>
      <c r="DP31" s="691"/>
      <c r="DQ31" s="691"/>
      <c r="DR31" s="691"/>
      <c r="DS31" s="691"/>
      <c r="DT31" s="691"/>
      <c r="DU31" s="691"/>
      <c r="DV31" s="692"/>
      <c r="DW31" s="664">
        <v>0.3</v>
      </c>
      <c r="DX31" s="689"/>
      <c r="DY31" s="689"/>
      <c r="DZ31" s="689"/>
      <c r="EA31" s="689"/>
      <c r="EB31" s="689"/>
      <c r="EC31" s="690"/>
    </row>
    <row r="32" spans="2:133" ht="11.25" customHeight="1" x14ac:dyDescent="0.15">
      <c r="B32" s="656" t="s">
        <v>301</v>
      </c>
      <c r="C32" s="657"/>
      <c r="D32" s="657"/>
      <c r="E32" s="657"/>
      <c r="F32" s="657"/>
      <c r="G32" s="657"/>
      <c r="H32" s="657"/>
      <c r="I32" s="657"/>
      <c r="J32" s="657"/>
      <c r="K32" s="657"/>
      <c r="L32" s="657"/>
      <c r="M32" s="657"/>
      <c r="N32" s="657"/>
      <c r="O32" s="657"/>
      <c r="P32" s="657"/>
      <c r="Q32" s="658"/>
      <c r="R32" s="659">
        <v>1080685</v>
      </c>
      <c r="S32" s="660"/>
      <c r="T32" s="660"/>
      <c r="U32" s="660"/>
      <c r="V32" s="660"/>
      <c r="W32" s="660"/>
      <c r="X32" s="660"/>
      <c r="Y32" s="661"/>
      <c r="Z32" s="662">
        <v>7.2</v>
      </c>
      <c r="AA32" s="662"/>
      <c r="AB32" s="662"/>
      <c r="AC32" s="662"/>
      <c r="AD32" s="663" t="s">
        <v>121</v>
      </c>
      <c r="AE32" s="663"/>
      <c r="AF32" s="663"/>
      <c r="AG32" s="663"/>
      <c r="AH32" s="663"/>
      <c r="AI32" s="663"/>
      <c r="AJ32" s="663"/>
      <c r="AK32" s="663"/>
      <c r="AL32" s="664" t="s">
        <v>121</v>
      </c>
      <c r="AM32" s="665"/>
      <c r="AN32" s="665"/>
      <c r="AO32" s="666"/>
      <c r="AP32" s="707"/>
      <c r="AQ32" s="708"/>
      <c r="AR32" s="708"/>
      <c r="AS32" s="708"/>
      <c r="AT32" s="712"/>
      <c r="AU32" s="202" t="s">
        <v>302</v>
      </c>
      <c r="AX32" s="656" t="s">
        <v>303</v>
      </c>
      <c r="AY32" s="657"/>
      <c r="AZ32" s="657"/>
      <c r="BA32" s="657"/>
      <c r="BB32" s="657"/>
      <c r="BC32" s="657"/>
      <c r="BD32" s="657"/>
      <c r="BE32" s="657"/>
      <c r="BF32" s="658"/>
      <c r="BG32" s="716">
        <v>99.1</v>
      </c>
      <c r="BH32" s="691"/>
      <c r="BI32" s="691"/>
      <c r="BJ32" s="691"/>
      <c r="BK32" s="691"/>
      <c r="BL32" s="691"/>
      <c r="BM32" s="665">
        <v>97.2</v>
      </c>
      <c r="BN32" s="691"/>
      <c r="BO32" s="691"/>
      <c r="BP32" s="691"/>
      <c r="BQ32" s="714"/>
      <c r="BR32" s="716">
        <v>99.1</v>
      </c>
      <c r="BS32" s="691"/>
      <c r="BT32" s="691"/>
      <c r="BU32" s="691"/>
      <c r="BV32" s="691"/>
      <c r="BW32" s="691"/>
      <c r="BX32" s="665">
        <v>97.6</v>
      </c>
      <c r="BY32" s="691"/>
      <c r="BZ32" s="691"/>
      <c r="CA32" s="691"/>
      <c r="CB32" s="714"/>
      <c r="CD32" s="699"/>
      <c r="CE32" s="700"/>
      <c r="CF32" s="656" t="s">
        <v>304</v>
      </c>
      <c r="CG32" s="657"/>
      <c r="CH32" s="657"/>
      <c r="CI32" s="657"/>
      <c r="CJ32" s="657"/>
      <c r="CK32" s="657"/>
      <c r="CL32" s="657"/>
      <c r="CM32" s="657"/>
      <c r="CN32" s="657"/>
      <c r="CO32" s="657"/>
      <c r="CP32" s="657"/>
      <c r="CQ32" s="658"/>
      <c r="CR32" s="659" t="s">
        <v>121</v>
      </c>
      <c r="CS32" s="660"/>
      <c r="CT32" s="660"/>
      <c r="CU32" s="660"/>
      <c r="CV32" s="660"/>
      <c r="CW32" s="660"/>
      <c r="CX32" s="660"/>
      <c r="CY32" s="661"/>
      <c r="CZ32" s="664" t="s">
        <v>121</v>
      </c>
      <c r="DA32" s="689"/>
      <c r="DB32" s="689"/>
      <c r="DC32" s="693"/>
      <c r="DD32" s="668" t="s">
        <v>121</v>
      </c>
      <c r="DE32" s="660"/>
      <c r="DF32" s="660"/>
      <c r="DG32" s="660"/>
      <c r="DH32" s="660"/>
      <c r="DI32" s="660"/>
      <c r="DJ32" s="660"/>
      <c r="DK32" s="661"/>
      <c r="DL32" s="668" t="s">
        <v>121</v>
      </c>
      <c r="DM32" s="660"/>
      <c r="DN32" s="660"/>
      <c r="DO32" s="660"/>
      <c r="DP32" s="660"/>
      <c r="DQ32" s="660"/>
      <c r="DR32" s="660"/>
      <c r="DS32" s="660"/>
      <c r="DT32" s="660"/>
      <c r="DU32" s="660"/>
      <c r="DV32" s="661"/>
      <c r="DW32" s="664" t="s">
        <v>121</v>
      </c>
      <c r="DX32" s="689"/>
      <c r="DY32" s="689"/>
      <c r="DZ32" s="689"/>
      <c r="EA32" s="689"/>
      <c r="EB32" s="689"/>
      <c r="EC32" s="690"/>
    </row>
    <row r="33" spans="2:133" ht="11.25" customHeight="1" x14ac:dyDescent="0.15">
      <c r="B33" s="656" t="s">
        <v>305</v>
      </c>
      <c r="C33" s="657"/>
      <c r="D33" s="657"/>
      <c r="E33" s="657"/>
      <c r="F33" s="657"/>
      <c r="G33" s="657"/>
      <c r="H33" s="657"/>
      <c r="I33" s="657"/>
      <c r="J33" s="657"/>
      <c r="K33" s="657"/>
      <c r="L33" s="657"/>
      <c r="M33" s="657"/>
      <c r="N33" s="657"/>
      <c r="O33" s="657"/>
      <c r="P33" s="657"/>
      <c r="Q33" s="658"/>
      <c r="R33" s="659">
        <v>13895</v>
      </c>
      <c r="S33" s="660"/>
      <c r="T33" s="660"/>
      <c r="U33" s="660"/>
      <c r="V33" s="660"/>
      <c r="W33" s="660"/>
      <c r="X33" s="660"/>
      <c r="Y33" s="661"/>
      <c r="Z33" s="662">
        <v>0.1</v>
      </c>
      <c r="AA33" s="662"/>
      <c r="AB33" s="662"/>
      <c r="AC33" s="662"/>
      <c r="AD33" s="663">
        <v>11593</v>
      </c>
      <c r="AE33" s="663"/>
      <c r="AF33" s="663"/>
      <c r="AG33" s="663"/>
      <c r="AH33" s="663"/>
      <c r="AI33" s="663"/>
      <c r="AJ33" s="663"/>
      <c r="AK33" s="663"/>
      <c r="AL33" s="664">
        <v>0.2</v>
      </c>
      <c r="AM33" s="665"/>
      <c r="AN33" s="665"/>
      <c r="AO33" s="666"/>
      <c r="AP33" s="709"/>
      <c r="AQ33" s="710"/>
      <c r="AR33" s="710"/>
      <c r="AS33" s="710"/>
      <c r="AT33" s="713"/>
      <c r="AU33" s="207"/>
      <c r="AV33" s="207"/>
      <c r="AW33" s="207"/>
      <c r="AX33" s="680" t="s">
        <v>306</v>
      </c>
      <c r="AY33" s="681"/>
      <c r="AZ33" s="681"/>
      <c r="BA33" s="681"/>
      <c r="BB33" s="681"/>
      <c r="BC33" s="681"/>
      <c r="BD33" s="681"/>
      <c r="BE33" s="681"/>
      <c r="BF33" s="682"/>
      <c r="BG33" s="717">
        <v>98.7</v>
      </c>
      <c r="BH33" s="718"/>
      <c r="BI33" s="718"/>
      <c r="BJ33" s="718"/>
      <c r="BK33" s="718"/>
      <c r="BL33" s="718"/>
      <c r="BM33" s="719">
        <v>96.3</v>
      </c>
      <c r="BN33" s="718"/>
      <c r="BO33" s="718"/>
      <c r="BP33" s="718"/>
      <c r="BQ33" s="720"/>
      <c r="BR33" s="717">
        <v>98.8</v>
      </c>
      <c r="BS33" s="718"/>
      <c r="BT33" s="718"/>
      <c r="BU33" s="718"/>
      <c r="BV33" s="718"/>
      <c r="BW33" s="718"/>
      <c r="BX33" s="719">
        <v>96.6</v>
      </c>
      <c r="BY33" s="718"/>
      <c r="BZ33" s="718"/>
      <c r="CA33" s="718"/>
      <c r="CB33" s="720"/>
      <c r="CD33" s="656" t="s">
        <v>307</v>
      </c>
      <c r="CE33" s="657"/>
      <c r="CF33" s="657"/>
      <c r="CG33" s="657"/>
      <c r="CH33" s="657"/>
      <c r="CI33" s="657"/>
      <c r="CJ33" s="657"/>
      <c r="CK33" s="657"/>
      <c r="CL33" s="657"/>
      <c r="CM33" s="657"/>
      <c r="CN33" s="657"/>
      <c r="CO33" s="657"/>
      <c r="CP33" s="657"/>
      <c r="CQ33" s="658"/>
      <c r="CR33" s="659">
        <v>6194220</v>
      </c>
      <c r="CS33" s="691"/>
      <c r="CT33" s="691"/>
      <c r="CU33" s="691"/>
      <c r="CV33" s="691"/>
      <c r="CW33" s="691"/>
      <c r="CX33" s="691"/>
      <c r="CY33" s="692"/>
      <c r="CZ33" s="664">
        <v>42.7</v>
      </c>
      <c r="DA33" s="689"/>
      <c r="DB33" s="689"/>
      <c r="DC33" s="693"/>
      <c r="DD33" s="668">
        <v>4697225</v>
      </c>
      <c r="DE33" s="691"/>
      <c r="DF33" s="691"/>
      <c r="DG33" s="691"/>
      <c r="DH33" s="691"/>
      <c r="DI33" s="691"/>
      <c r="DJ33" s="691"/>
      <c r="DK33" s="692"/>
      <c r="DL33" s="668">
        <v>2982126</v>
      </c>
      <c r="DM33" s="691"/>
      <c r="DN33" s="691"/>
      <c r="DO33" s="691"/>
      <c r="DP33" s="691"/>
      <c r="DQ33" s="691"/>
      <c r="DR33" s="691"/>
      <c r="DS33" s="691"/>
      <c r="DT33" s="691"/>
      <c r="DU33" s="691"/>
      <c r="DV33" s="692"/>
      <c r="DW33" s="664">
        <v>44.5</v>
      </c>
      <c r="DX33" s="689"/>
      <c r="DY33" s="689"/>
      <c r="DZ33" s="689"/>
      <c r="EA33" s="689"/>
      <c r="EB33" s="689"/>
      <c r="EC33" s="690"/>
    </row>
    <row r="34" spans="2:133" ht="11.25" customHeight="1" x14ac:dyDescent="0.15">
      <c r="B34" s="656" t="s">
        <v>308</v>
      </c>
      <c r="C34" s="657"/>
      <c r="D34" s="657"/>
      <c r="E34" s="657"/>
      <c r="F34" s="657"/>
      <c r="G34" s="657"/>
      <c r="H34" s="657"/>
      <c r="I34" s="657"/>
      <c r="J34" s="657"/>
      <c r="K34" s="657"/>
      <c r="L34" s="657"/>
      <c r="M34" s="657"/>
      <c r="N34" s="657"/>
      <c r="O34" s="657"/>
      <c r="P34" s="657"/>
      <c r="Q34" s="658"/>
      <c r="R34" s="659">
        <v>194643</v>
      </c>
      <c r="S34" s="660"/>
      <c r="T34" s="660"/>
      <c r="U34" s="660"/>
      <c r="V34" s="660"/>
      <c r="W34" s="660"/>
      <c r="X34" s="660"/>
      <c r="Y34" s="661"/>
      <c r="Z34" s="662">
        <v>1.3</v>
      </c>
      <c r="AA34" s="662"/>
      <c r="AB34" s="662"/>
      <c r="AC34" s="662"/>
      <c r="AD34" s="663" t="s">
        <v>121</v>
      </c>
      <c r="AE34" s="663"/>
      <c r="AF34" s="663"/>
      <c r="AG34" s="663"/>
      <c r="AH34" s="663"/>
      <c r="AI34" s="663"/>
      <c r="AJ34" s="663"/>
      <c r="AK34" s="663"/>
      <c r="AL34" s="664" t="s">
        <v>121</v>
      </c>
      <c r="AM34" s="665"/>
      <c r="AN34" s="665"/>
      <c r="AO34" s="666"/>
      <c r="AP34" s="208"/>
      <c r="AQ34" s="209"/>
      <c r="AS34" s="206"/>
      <c r="AT34" s="206"/>
      <c r="AU34" s="206"/>
      <c r="AV34" s="206"/>
      <c r="AW34" s="206"/>
      <c r="AX34" s="206"/>
      <c r="AY34" s="206"/>
      <c r="AZ34" s="206"/>
      <c r="BA34" s="206"/>
      <c r="BB34" s="206"/>
      <c r="BC34" s="206"/>
      <c r="BD34" s="206"/>
      <c r="BE34" s="206"/>
      <c r="BF34" s="206"/>
      <c r="BG34" s="209"/>
      <c r="BH34" s="209"/>
      <c r="BI34" s="209"/>
      <c r="BJ34" s="209"/>
      <c r="BK34" s="209"/>
      <c r="BL34" s="209"/>
      <c r="BM34" s="209"/>
      <c r="BN34" s="209"/>
      <c r="BO34" s="209"/>
      <c r="BP34" s="209"/>
      <c r="BQ34" s="209"/>
      <c r="BR34" s="209"/>
      <c r="BS34" s="209"/>
      <c r="BT34" s="209"/>
      <c r="BU34" s="209"/>
      <c r="BV34" s="209"/>
      <c r="BW34" s="209"/>
      <c r="BX34" s="209"/>
      <c r="BY34" s="209"/>
      <c r="BZ34" s="209"/>
      <c r="CA34" s="209"/>
      <c r="CB34" s="209"/>
      <c r="CD34" s="656" t="s">
        <v>309</v>
      </c>
      <c r="CE34" s="657"/>
      <c r="CF34" s="657"/>
      <c r="CG34" s="657"/>
      <c r="CH34" s="657"/>
      <c r="CI34" s="657"/>
      <c r="CJ34" s="657"/>
      <c r="CK34" s="657"/>
      <c r="CL34" s="657"/>
      <c r="CM34" s="657"/>
      <c r="CN34" s="657"/>
      <c r="CO34" s="657"/>
      <c r="CP34" s="657"/>
      <c r="CQ34" s="658"/>
      <c r="CR34" s="659">
        <v>2024282</v>
      </c>
      <c r="CS34" s="660"/>
      <c r="CT34" s="660"/>
      <c r="CU34" s="660"/>
      <c r="CV34" s="660"/>
      <c r="CW34" s="660"/>
      <c r="CX34" s="660"/>
      <c r="CY34" s="661"/>
      <c r="CZ34" s="664">
        <v>14</v>
      </c>
      <c r="DA34" s="689"/>
      <c r="DB34" s="689"/>
      <c r="DC34" s="693"/>
      <c r="DD34" s="668">
        <v>1310838</v>
      </c>
      <c r="DE34" s="660"/>
      <c r="DF34" s="660"/>
      <c r="DG34" s="660"/>
      <c r="DH34" s="660"/>
      <c r="DI34" s="660"/>
      <c r="DJ34" s="660"/>
      <c r="DK34" s="661"/>
      <c r="DL34" s="668">
        <v>1079940</v>
      </c>
      <c r="DM34" s="660"/>
      <c r="DN34" s="660"/>
      <c r="DO34" s="660"/>
      <c r="DP34" s="660"/>
      <c r="DQ34" s="660"/>
      <c r="DR34" s="660"/>
      <c r="DS34" s="660"/>
      <c r="DT34" s="660"/>
      <c r="DU34" s="660"/>
      <c r="DV34" s="661"/>
      <c r="DW34" s="664">
        <v>16.100000000000001</v>
      </c>
      <c r="DX34" s="689"/>
      <c r="DY34" s="689"/>
      <c r="DZ34" s="689"/>
      <c r="EA34" s="689"/>
      <c r="EB34" s="689"/>
      <c r="EC34" s="690"/>
    </row>
    <row r="35" spans="2:133" ht="11.25" customHeight="1" x14ac:dyDescent="0.15">
      <c r="B35" s="656" t="s">
        <v>310</v>
      </c>
      <c r="C35" s="657"/>
      <c r="D35" s="657"/>
      <c r="E35" s="657"/>
      <c r="F35" s="657"/>
      <c r="G35" s="657"/>
      <c r="H35" s="657"/>
      <c r="I35" s="657"/>
      <c r="J35" s="657"/>
      <c r="K35" s="657"/>
      <c r="L35" s="657"/>
      <c r="M35" s="657"/>
      <c r="N35" s="657"/>
      <c r="O35" s="657"/>
      <c r="P35" s="657"/>
      <c r="Q35" s="658"/>
      <c r="R35" s="659">
        <v>1985046</v>
      </c>
      <c r="S35" s="660"/>
      <c r="T35" s="660"/>
      <c r="U35" s="660"/>
      <c r="V35" s="660"/>
      <c r="W35" s="660"/>
      <c r="X35" s="660"/>
      <c r="Y35" s="661"/>
      <c r="Z35" s="662">
        <v>13.1</v>
      </c>
      <c r="AA35" s="662"/>
      <c r="AB35" s="662"/>
      <c r="AC35" s="662"/>
      <c r="AD35" s="663" t="s">
        <v>121</v>
      </c>
      <c r="AE35" s="663"/>
      <c r="AF35" s="663"/>
      <c r="AG35" s="663"/>
      <c r="AH35" s="663"/>
      <c r="AI35" s="663"/>
      <c r="AJ35" s="663"/>
      <c r="AK35" s="663"/>
      <c r="AL35" s="664" t="s">
        <v>121</v>
      </c>
      <c r="AM35" s="665"/>
      <c r="AN35" s="665"/>
      <c r="AO35" s="666"/>
      <c r="AP35" s="210"/>
      <c r="AQ35" s="641" t="s">
        <v>311</v>
      </c>
      <c r="AR35" s="642"/>
      <c r="AS35" s="642"/>
      <c r="AT35" s="642"/>
      <c r="AU35" s="642"/>
      <c r="AV35" s="642"/>
      <c r="AW35" s="642"/>
      <c r="AX35" s="642"/>
      <c r="AY35" s="642"/>
      <c r="AZ35" s="642"/>
      <c r="BA35" s="642"/>
      <c r="BB35" s="642"/>
      <c r="BC35" s="642"/>
      <c r="BD35" s="642"/>
      <c r="BE35" s="642"/>
      <c r="BF35" s="643"/>
      <c r="BG35" s="641" t="s">
        <v>312</v>
      </c>
      <c r="BH35" s="642"/>
      <c r="BI35" s="642"/>
      <c r="BJ35" s="642"/>
      <c r="BK35" s="642"/>
      <c r="BL35" s="642"/>
      <c r="BM35" s="642"/>
      <c r="BN35" s="642"/>
      <c r="BO35" s="642"/>
      <c r="BP35" s="642"/>
      <c r="BQ35" s="642"/>
      <c r="BR35" s="642"/>
      <c r="BS35" s="642"/>
      <c r="BT35" s="642"/>
      <c r="BU35" s="642"/>
      <c r="BV35" s="642"/>
      <c r="BW35" s="642"/>
      <c r="BX35" s="642"/>
      <c r="BY35" s="642"/>
      <c r="BZ35" s="642"/>
      <c r="CA35" s="642"/>
      <c r="CB35" s="643"/>
      <c r="CD35" s="656" t="s">
        <v>313</v>
      </c>
      <c r="CE35" s="657"/>
      <c r="CF35" s="657"/>
      <c r="CG35" s="657"/>
      <c r="CH35" s="657"/>
      <c r="CI35" s="657"/>
      <c r="CJ35" s="657"/>
      <c r="CK35" s="657"/>
      <c r="CL35" s="657"/>
      <c r="CM35" s="657"/>
      <c r="CN35" s="657"/>
      <c r="CO35" s="657"/>
      <c r="CP35" s="657"/>
      <c r="CQ35" s="658"/>
      <c r="CR35" s="659">
        <v>57081</v>
      </c>
      <c r="CS35" s="691"/>
      <c r="CT35" s="691"/>
      <c r="CU35" s="691"/>
      <c r="CV35" s="691"/>
      <c r="CW35" s="691"/>
      <c r="CX35" s="691"/>
      <c r="CY35" s="692"/>
      <c r="CZ35" s="664">
        <v>0.4</v>
      </c>
      <c r="DA35" s="689"/>
      <c r="DB35" s="689"/>
      <c r="DC35" s="693"/>
      <c r="DD35" s="668">
        <v>37189</v>
      </c>
      <c r="DE35" s="691"/>
      <c r="DF35" s="691"/>
      <c r="DG35" s="691"/>
      <c r="DH35" s="691"/>
      <c r="DI35" s="691"/>
      <c r="DJ35" s="691"/>
      <c r="DK35" s="692"/>
      <c r="DL35" s="668">
        <v>22867</v>
      </c>
      <c r="DM35" s="691"/>
      <c r="DN35" s="691"/>
      <c r="DO35" s="691"/>
      <c r="DP35" s="691"/>
      <c r="DQ35" s="691"/>
      <c r="DR35" s="691"/>
      <c r="DS35" s="691"/>
      <c r="DT35" s="691"/>
      <c r="DU35" s="691"/>
      <c r="DV35" s="692"/>
      <c r="DW35" s="664">
        <v>0.3</v>
      </c>
      <c r="DX35" s="689"/>
      <c r="DY35" s="689"/>
      <c r="DZ35" s="689"/>
      <c r="EA35" s="689"/>
      <c r="EB35" s="689"/>
      <c r="EC35" s="690"/>
    </row>
    <row r="36" spans="2:133" ht="11.25" customHeight="1" x14ac:dyDescent="0.15">
      <c r="B36" s="656" t="s">
        <v>314</v>
      </c>
      <c r="C36" s="657"/>
      <c r="D36" s="657"/>
      <c r="E36" s="657"/>
      <c r="F36" s="657"/>
      <c r="G36" s="657"/>
      <c r="H36" s="657"/>
      <c r="I36" s="657"/>
      <c r="J36" s="657"/>
      <c r="K36" s="657"/>
      <c r="L36" s="657"/>
      <c r="M36" s="657"/>
      <c r="N36" s="657"/>
      <c r="O36" s="657"/>
      <c r="P36" s="657"/>
      <c r="Q36" s="658"/>
      <c r="R36" s="659">
        <v>600347</v>
      </c>
      <c r="S36" s="660"/>
      <c r="T36" s="660"/>
      <c r="U36" s="660"/>
      <c r="V36" s="660"/>
      <c r="W36" s="660"/>
      <c r="X36" s="660"/>
      <c r="Y36" s="661"/>
      <c r="Z36" s="662">
        <v>4</v>
      </c>
      <c r="AA36" s="662"/>
      <c r="AB36" s="662"/>
      <c r="AC36" s="662"/>
      <c r="AD36" s="663" t="s">
        <v>121</v>
      </c>
      <c r="AE36" s="663"/>
      <c r="AF36" s="663"/>
      <c r="AG36" s="663"/>
      <c r="AH36" s="663"/>
      <c r="AI36" s="663"/>
      <c r="AJ36" s="663"/>
      <c r="AK36" s="663"/>
      <c r="AL36" s="664" t="s">
        <v>121</v>
      </c>
      <c r="AM36" s="665"/>
      <c r="AN36" s="665"/>
      <c r="AO36" s="666"/>
      <c r="AP36" s="210"/>
      <c r="AQ36" s="725" t="s">
        <v>315</v>
      </c>
      <c r="AR36" s="726"/>
      <c r="AS36" s="726"/>
      <c r="AT36" s="726"/>
      <c r="AU36" s="726"/>
      <c r="AV36" s="726"/>
      <c r="AW36" s="726"/>
      <c r="AX36" s="726"/>
      <c r="AY36" s="727"/>
      <c r="AZ36" s="648">
        <v>1633681</v>
      </c>
      <c r="BA36" s="649"/>
      <c r="BB36" s="649"/>
      <c r="BC36" s="649"/>
      <c r="BD36" s="649"/>
      <c r="BE36" s="649"/>
      <c r="BF36" s="721"/>
      <c r="BG36" s="645" t="s">
        <v>316</v>
      </c>
      <c r="BH36" s="646"/>
      <c r="BI36" s="646"/>
      <c r="BJ36" s="646"/>
      <c r="BK36" s="646"/>
      <c r="BL36" s="646"/>
      <c r="BM36" s="646"/>
      <c r="BN36" s="646"/>
      <c r="BO36" s="646"/>
      <c r="BP36" s="646"/>
      <c r="BQ36" s="646"/>
      <c r="BR36" s="646"/>
      <c r="BS36" s="646"/>
      <c r="BT36" s="646"/>
      <c r="BU36" s="647"/>
      <c r="BV36" s="648">
        <v>15897</v>
      </c>
      <c r="BW36" s="649"/>
      <c r="BX36" s="649"/>
      <c r="BY36" s="649"/>
      <c r="BZ36" s="649"/>
      <c r="CA36" s="649"/>
      <c r="CB36" s="721"/>
      <c r="CD36" s="656" t="s">
        <v>317</v>
      </c>
      <c r="CE36" s="657"/>
      <c r="CF36" s="657"/>
      <c r="CG36" s="657"/>
      <c r="CH36" s="657"/>
      <c r="CI36" s="657"/>
      <c r="CJ36" s="657"/>
      <c r="CK36" s="657"/>
      <c r="CL36" s="657"/>
      <c r="CM36" s="657"/>
      <c r="CN36" s="657"/>
      <c r="CO36" s="657"/>
      <c r="CP36" s="657"/>
      <c r="CQ36" s="658"/>
      <c r="CR36" s="659">
        <v>1508772</v>
      </c>
      <c r="CS36" s="660"/>
      <c r="CT36" s="660"/>
      <c r="CU36" s="660"/>
      <c r="CV36" s="660"/>
      <c r="CW36" s="660"/>
      <c r="CX36" s="660"/>
      <c r="CY36" s="661"/>
      <c r="CZ36" s="664">
        <v>10.4</v>
      </c>
      <c r="DA36" s="689"/>
      <c r="DB36" s="689"/>
      <c r="DC36" s="693"/>
      <c r="DD36" s="668">
        <v>1217383</v>
      </c>
      <c r="DE36" s="660"/>
      <c r="DF36" s="660"/>
      <c r="DG36" s="660"/>
      <c r="DH36" s="660"/>
      <c r="DI36" s="660"/>
      <c r="DJ36" s="660"/>
      <c r="DK36" s="661"/>
      <c r="DL36" s="668">
        <v>929712</v>
      </c>
      <c r="DM36" s="660"/>
      <c r="DN36" s="660"/>
      <c r="DO36" s="660"/>
      <c r="DP36" s="660"/>
      <c r="DQ36" s="660"/>
      <c r="DR36" s="660"/>
      <c r="DS36" s="660"/>
      <c r="DT36" s="660"/>
      <c r="DU36" s="660"/>
      <c r="DV36" s="661"/>
      <c r="DW36" s="664">
        <v>13.9</v>
      </c>
      <c r="DX36" s="689"/>
      <c r="DY36" s="689"/>
      <c r="DZ36" s="689"/>
      <c r="EA36" s="689"/>
      <c r="EB36" s="689"/>
      <c r="EC36" s="690"/>
    </row>
    <row r="37" spans="2:133" ht="11.25" customHeight="1" x14ac:dyDescent="0.15">
      <c r="B37" s="656" t="s">
        <v>318</v>
      </c>
      <c r="C37" s="657"/>
      <c r="D37" s="657"/>
      <c r="E37" s="657"/>
      <c r="F37" s="657"/>
      <c r="G37" s="657"/>
      <c r="H37" s="657"/>
      <c r="I37" s="657"/>
      <c r="J37" s="657"/>
      <c r="K37" s="657"/>
      <c r="L37" s="657"/>
      <c r="M37" s="657"/>
      <c r="N37" s="657"/>
      <c r="O37" s="657"/>
      <c r="P37" s="657"/>
      <c r="Q37" s="658"/>
      <c r="R37" s="659">
        <v>416430</v>
      </c>
      <c r="S37" s="660"/>
      <c r="T37" s="660"/>
      <c r="U37" s="660"/>
      <c r="V37" s="660"/>
      <c r="W37" s="660"/>
      <c r="X37" s="660"/>
      <c r="Y37" s="661"/>
      <c r="Z37" s="662">
        <v>2.8</v>
      </c>
      <c r="AA37" s="662"/>
      <c r="AB37" s="662"/>
      <c r="AC37" s="662"/>
      <c r="AD37" s="663">
        <v>1</v>
      </c>
      <c r="AE37" s="663"/>
      <c r="AF37" s="663"/>
      <c r="AG37" s="663"/>
      <c r="AH37" s="663"/>
      <c r="AI37" s="663"/>
      <c r="AJ37" s="663"/>
      <c r="AK37" s="663"/>
      <c r="AL37" s="664">
        <v>0</v>
      </c>
      <c r="AM37" s="665"/>
      <c r="AN37" s="665"/>
      <c r="AO37" s="666"/>
      <c r="AQ37" s="722" t="s">
        <v>319</v>
      </c>
      <c r="AR37" s="723"/>
      <c r="AS37" s="723"/>
      <c r="AT37" s="723"/>
      <c r="AU37" s="723"/>
      <c r="AV37" s="723"/>
      <c r="AW37" s="723"/>
      <c r="AX37" s="723"/>
      <c r="AY37" s="724"/>
      <c r="AZ37" s="659">
        <v>350752</v>
      </c>
      <c r="BA37" s="660"/>
      <c r="BB37" s="660"/>
      <c r="BC37" s="660"/>
      <c r="BD37" s="691"/>
      <c r="BE37" s="691"/>
      <c r="BF37" s="714"/>
      <c r="BG37" s="656" t="s">
        <v>320</v>
      </c>
      <c r="BH37" s="657"/>
      <c r="BI37" s="657"/>
      <c r="BJ37" s="657"/>
      <c r="BK37" s="657"/>
      <c r="BL37" s="657"/>
      <c r="BM37" s="657"/>
      <c r="BN37" s="657"/>
      <c r="BO37" s="657"/>
      <c r="BP37" s="657"/>
      <c r="BQ37" s="657"/>
      <c r="BR37" s="657"/>
      <c r="BS37" s="657"/>
      <c r="BT37" s="657"/>
      <c r="BU37" s="658"/>
      <c r="BV37" s="659">
        <v>-44244</v>
      </c>
      <c r="BW37" s="660"/>
      <c r="BX37" s="660"/>
      <c r="BY37" s="660"/>
      <c r="BZ37" s="660"/>
      <c r="CA37" s="660"/>
      <c r="CB37" s="669"/>
      <c r="CD37" s="656" t="s">
        <v>321</v>
      </c>
      <c r="CE37" s="657"/>
      <c r="CF37" s="657"/>
      <c r="CG37" s="657"/>
      <c r="CH37" s="657"/>
      <c r="CI37" s="657"/>
      <c r="CJ37" s="657"/>
      <c r="CK37" s="657"/>
      <c r="CL37" s="657"/>
      <c r="CM37" s="657"/>
      <c r="CN37" s="657"/>
      <c r="CO37" s="657"/>
      <c r="CP37" s="657"/>
      <c r="CQ37" s="658"/>
      <c r="CR37" s="659">
        <v>285396</v>
      </c>
      <c r="CS37" s="691"/>
      <c r="CT37" s="691"/>
      <c r="CU37" s="691"/>
      <c r="CV37" s="691"/>
      <c r="CW37" s="691"/>
      <c r="CX37" s="691"/>
      <c r="CY37" s="692"/>
      <c r="CZ37" s="664">
        <v>2</v>
      </c>
      <c r="DA37" s="689"/>
      <c r="DB37" s="689"/>
      <c r="DC37" s="693"/>
      <c r="DD37" s="668">
        <v>285396</v>
      </c>
      <c r="DE37" s="691"/>
      <c r="DF37" s="691"/>
      <c r="DG37" s="691"/>
      <c r="DH37" s="691"/>
      <c r="DI37" s="691"/>
      <c r="DJ37" s="691"/>
      <c r="DK37" s="692"/>
      <c r="DL37" s="668">
        <v>285375</v>
      </c>
      <c r="DM37" s="691"/>
      <c r="DN37" s="691"/>
      <c r="DO37" s="691"/>
      <c r="DP37" s="691"/>
      <c r="DQ37" s="691"/>
      <c r="DR37" s="691"/>
      <c r="DS37" s="691"/>
      <c r="DT37" s="691"/>
      <c r="DU37" s="691"/>
      <c r="DV37" s="692"/>
      <c r="DW37" s="664">
        <v>4.3</v>
      </c>
      <c r="DX37" s="689"/>
      <c r="DY37" s="689"/>
      <c r="DZ37" s="689"/>
      <c r="EA37" s="689"/>
      <c r="EB37" s="689"/>
      <c r="EC37" s="690"/>
    </row>
    <row r="38" spans="2:133" ht="11.25" customHeight="1" x14ac:dyDescent="0.15">
      <c r="B38" s="656" t="s">
        <v>322</v>
      </c>
      <c r="C38" s="657"/>
      <c r="D38" s="657"/>
      <c r="E38" s="657"/>
      <c r="F38" s="657"/>
      <c r="G38" s="657"/>
      <c r="H38" s="657"/>
      <c r="I38" s="657"/>
      <c r="J38" s="657"/>
      <c r="K38" s="657"/>
      <c r="L38" s="657"/>
      <c r="M38" s="657"/>
      <c r="N38" s="657"/>
      <c r="O38" s="657"/>
      <c r="P38" s="657"/>
      <c r="Q38" s="658"/>
      <c r="R38" s="659">
        <v>1665900</v>
      </c>
      <c r="S38" s="660"/>
      <c r="T38" s="660"/>
      <c r="U38" s="660"/>
      <c r="V38" s="660"/>
      <c r="W38" s="660"/>
      <c r="X38" s="660"/>
      <c r="Y38" s="661"/>
      <c r="Z38" s="662">
        <v>11</v>
      </c>
      <c r="AA38" s="662"/>
      <c r="AB38" s="662"/>
      <c r="AC38" s="662"/>
      <c r="AD38" s="663" t="s">
        <v>121</v>
      </c>
      <c r="AE38" s="663"/>
      <c r="AF38" s="663"/>
      <c r="AG38" s="663"/>
      <c r="AH38" s="663"/>
      <c r="AI38" s="663"/>
      <c r="AJ38" s="663"/>
      <c r="AK38" s="663"/>
      <c r="AL38" s="664" t="s">
        <v>121</v>
      </c>
      <c r="AM38" s="665"/>
      <c r="AN38" s="665"/>
      <c r="AO38" s="666"/>
      <c r="AQ38" s="722" t="s">
        <v>323</v>
      </c>
      <c r="AR38" s="723"/>
      <c r="AS38" s="723"/>
      <c r="AT38" s="723"/>
      <c r="AU38" s="723"/>
      <c r="AV38" s="723"/>
      <c r="AW38" s="723"/>
      <c r="AX38" s="723"/>
      <c r="AY38" s="724"/>
      <c r="AZ38" s="659">
        <v>57701</v>
      </c>
      <c r="BA38" s="660"/>
      <c r="BB38" s="660"/>
      <c r="BC38" s="660"/>
      <c r="BD38" s="691"/>
      <c r="BE38" s="691"/>
      <c r="BF38" s="714"/>
      <c r="BG38" s="656" t="s">
        <v>324</v>
      </c>
      <c r="BH38" s="657"/>
      <c r="BI38" s="657"/>
      <c r="BJ38" s="657"/>
      <c r="BK38" s="657"/>
      <c r="BL38" s="657"/>
      <c r="BM38" s="657"/>
      <c r="BN38" s="657"/>
      <c r="BO38" s="657"/>
      <c r="BP38" s="657"/>
      <c r="BQ38" s="657"/>
      <c r="BR38" s="657"/>
      <c r="BS38" s="657"/>
      <c r="BT38" s="657"/>
      <c r="BU38" s="658"/>
      <c r="BV38" s="659">
        <v>3296</v>
      </c>
      <c r="BW38" s="660"/>
      <c r="BX38" s="660"/>
      <c r="BY38" s="660"/>
      <c r="BZ38" s="660"/>
      <c r="CA38" s="660"/>
      <c r="CB38" s="669"/>
      <c r="CD38" s="656" t="s">
        <v>325</v>
      </c>
      <c r="CE38" s="657"/>
      <c r="CF38" s="657"/>
      <c r="CG38" s="657"/>
      <c r="CH38" s="657"/>
      <c r="CI38" s="657"/>
      <c r="CJ38" s="657"/>
      <c r="CK38" s="657"/>
      <c r="CL38" s="657"/>
      <c r="CM38" s="657"/>
      <c r="CN38" s="657"/>
      <c r="CO38" s="657"/>
      <c r="CP38" s="657"/>
      <c r="CQ38" s="658"/>
      <c r="CR38" s="659">
        <v>1225228</v>
      </c>
      <c r="CS38" s="660"/>
      <c r="CT38" s="660"/>
      <c r="CU38" s="660"/>
      <c r="CV38" s="660"/>
      <c r="CW38" s="660"/>
      <c r="CX38" s="660"/>
      <c r="CY38" s="661"/>
      <c r="CZ38" s="664">
        <v>8.5</v>
      </c>
      <c r="DA38" s="689"/>
      <c r="DB38" s="689"/>
      <c r="DC38" s="693"/>
      <c r="DD38" s="668">
        <v>989750</v>
      </c>
      <c r="DE38" s="660"/>
      <c r="DF38" s="660"/>
      <c r="DG38" s="660"/>
      <c r="DH38" s="660"/>
      <c r="DI38" s="660"/>
      <c r="DJ38" s="660"/>
      <c r="DK38" s="661"/>
      <c r="DL38" s="668">
        <v>949607</v>
      </c>
      <c r="DM38" s="660"/>
      <c r="DN38" s="660"/>
      <c r="DO38" s="660"/>
      <c r="DP38" s="660"/>
      <c r="DQ38" s="660"/>
      <c r="DR38" s="660"/>
      <c r="DS38" s="660"/>
      <c r="DT38" s="660"/>
      <c r="DU38" s="660"/>
      <c r="DV38" s="661"/>
      <c r="DW38" s="664">
        <v>14.2</v>
      </c>
      <c r="DX38" s="689"/>
      <c r="DY38" s="689"/>
      <c r="DZ38" s="689"/>
      <c r="EA38" s="689"/>
      <c r="EB38" s="689"/>
      <c r="EC38" s="690"/>
    </row>
    <row r="39" spans="2:133" ht="11.25" customHeight="1" x14ac:dyDescent="0.15">
      <c r="B39" s="656" t="s">
        <v>326</v>
      </c>
      <c r="C39" s="657"/>
      <c r="D39" s="657"/>
      <c r="E39" s="657"/>
      <c r="F39" s="657"/>
      <c r="G39" s="657"/>
      <c r="H39" s="657"/>
      <c r="I39" s="657"/>
      <c r="J39" s="657"/>
      <c r="K39" s="657"/>
      <c r="L39" s="657"/>
      <c r="M39" s="657"/>
      <c r="N39" s="657"/>
      <c r="O39" s="657"/>
      <c r="P39" s="657"/>
      <c r="Q39" s="658"/>
      <c r="R39" s="659" t="s">
        <v>121</v>
      </c>
      <c r="S39" s="660"/>
      <c r="T39" s="660"/>
      <c r="U39" s="660"/>
      <c r="V39" s="660"/>
      <c r="W39" s="660"/>
      <c r="X39" s="660"/>
      <c r="Y39" s="661"/>
      <c r="Z39" s="662" t="s">
        <v>121</v>
      </c>
      <c r="AA39" s="662"/>
      <c r="AB39" s="662"/>
      <c r="AC39" s="662"/>
      <c r="AD39" s="663" t="s">
        <v>121</v>
      </c>
      <c r="AE39" s="663"/>
      <c r="AF39" s="663"/>
      <c r="AG39" s="663"/>
      <c r="AH39" s="663"/>
      <c r="AI39" s="663"/>
      <c r="AJ39" s="663"/>
      <c r="AK39" s="663"/>
      <c r="AL39" s="664" t="s">
        <v>121</v>
      </c>
      <c r="AM39" s="665"/>
      <c r="AN39" s="665"/>
      <c r="AO39" s="666"/>
      <c r="AQ39" s="722" t="s">
        <v>327</v>
      </c>
      <c r="AR39" s="723"/>
      <c r="AS39" s="723"/>
      <c r="AT39" s="723"/>
      <c r="AU39" s="723"/>
      <c r="AV39" s="723"/>
      <c r="AW39" s="723"/>
      <c r="AX39" s="723"/>
      <c r="AY39" s="724"/>
      <c r="AZ39" s="659" t="s">
        <v>121</v>
      </c>
      <c r="BA39" s="660"/>
      <c r="BB39" s="660"/>
      <c r="BC39" s="660"/>
      <c r="BD39" s="691"/>
      <c r="BE39" s="691"/>
      <c r="BF39" s="714"/>
      <c r="BG39" s="656" t="s">
        <v>328</v>
      </c>
      <c r="BH39" s="657"/>
      <c r="BI39" s="657"/>
      <c r="BJ39" s="657"/>
      <c r="BK39" s="657"/>
      <c r="BL39" s="657"/>
      <c r="BM39" s="657"/>
      <c r="BN39" s="657"/>
      <c r="BO39" s="657"/>
      <c r="BP39" s="657"/>
      <c r="BQ39" s="657"/>
      <c r="BR39" s="657"/>
      <c r="BS39" s="657"/>
      <c r="BT39" s="657"/>
      <c r="BU39" s="658"/>
      <c r="BV39" s="659">
        <v>4829</v>
      </c>
      <c r="BW39" s="660"/>
      <c r="BX39" s="660"/>
      <c r="BY39" s="660"/>
      <c r="BZ39" s="660"/>
      <c r="CA39" s="660"/>
      <c r="CB39" s="669"/>
      <c r="CD39" s="656" t="s">
        <v>329</v>
      </c>
      <c r="CE39" s="657"/>
      <c r="CF39" s="657"/>
      <c r="CG39" s="657"/>
      <c r="CH39" s="657"/>
      <c r="CI39" s="657"/>
      <c r="CJ39" s="657"/>
      <c r="CK39" s="657"/>
      <c r="CL39" s="657"/>
      <c r="CM39" s="657"/>
      <c r="CN39" s="657"/>
      <c r="CO39" s="657"/>
      <c r="CP39" s="657"/>
      <c r="CQ39" s="658"/>
      <c r="CR39" s="659">
        <v>1321609</v>
      </c>
      <c r="CS39" s="691"/>
      <c r="CT39" s="691"/>
      <c r="CU39" s="691"/>
      <c r="CV39" s="691"/>
      <c r="CW39" s="691"/>
      <c r="CX39" s="691"/>
      <c r="CY39" s="692"/>
      <c r="CZ39" s="664">
        <v>9.1</v>
      </c>
      <c r="DA39" s="689"/>
      <c r="DB39" s="689"/>
      <c r="DC39" s="693"/>
      <c r="DD39" s="668">
        <v>1142065</v>
      </c>
      <c r="DE39" s="691"/>
      <c r="DF39" s="691"/>
      <c r="DG39" s="691"/>
      <c r="DH39" s="691"/>
      <c r="DI39" s="691"/>
      <c r="DJ39" s="691"/>
      <c r="DK39" s="692"/>
      <c r="DL39" s="668" t="s">
        <v>121</v>
      </c>
      <c r="DM39" s="691"/>
      <c r="DN39" s="691"/>
      <c r="DO39" s="691"/>
      <c r="DP39" s="691"/>
      <c r="DQ39" s="691"/>
      <c r="DR39" s="691"/>
      <c r="DS39" s="691"/>
      <c r="DT39" s="691"/>
      <c r="DU39" s="691"/>
      <c r="DV39" s="692"/>
      <c r="DW39" s="664" t="s">
        <v>121</v>
      </c>
      <c r="DX39" s="689"/>
      <c r="DY39" s="689"/>
      <c r="DZ39" s="689"/>
      <c r="EA39" s="689"/>
      <c r="EB39" s="689"/>
      <c r="EC39" s="690"/>
    </row>
    <row r="40" spans="2:133" ht="11.25" customHeight="1" x14ac:dyDescent="0.15">
      <c r="B40" s="656" t="s">
        <v>330</v>
      </c>
      <c r="C40" s="657"/>
      <c r="D40" s="657"/>
      <c r="E40" s="657"/>
      <c r="F40" s="657"/>
      <c r="G40" s="657"/>
      <c r="H40" s="657"/>
      <c r="I40" s="657"/>
      <c r="J40" s="657"/>
      <c r="K40" s="657"/>
      <c r="L40" s="657"/>
      <c r="M40" s="657"/>
      <c r="N40" s="657"/>
      <c r="O40" s="657"/>
      <c r="P40" s="657"/>
      <c r="Q40" s="658"/>
      <c r="R40" s="659">
        <v>24300</v>
      </c>
      <c r="S40" s="660"/>
      <c r="T40" s="660"/>
      <c r="U40" s="660"/>
      <c r="V40" s="660"/>
      <c r="W40" s="660"/>
      <c r="X40" s="660"/>
      <c r="Y40" s="661"/>
      <c r="Z40" s="662">
        <v>0.2</v>
      </c>
      <c r="AA40" s="662"/>
      <c r="AB40" s="662"/>
      <c r="AC40" s="662"/>
      <c r="AD40" s="663" t="s">
        <v>121</v>
      </c>
      <c r="AE40" s="663"/>
      <c r="AF40" s="663"/>
      <c r="AG40" s="663"/>
      <c r="AH40" s="663"/>
      <c r="AI40" s="663"/>
      <c r="AJ40" s="663"/>
      <c r="AK40" s="663"/>
      <c r="AL40" s="664" t="s">
        <v>121</v>
      </c>
      <c r="AM40" s="665"/>
      <c r="AN40" s="665"/>
      <c r="AO40" s="666"/>
      <c r="AQ40" s="722" t="s">
        <v>331</v>
      </c>
      <c r="AR40" s="723"/>
      <c r="AS40" s="723"/>
      <c r="AT40" s="723"/>
      <c r="AU40" s="723"/>
      <c r="AV40" s="723"/>
      <c r="AW40" s="723"/>
      <c r="AX40" s="723"/>
      <c r="AY40" s="724"/>
      <c r="AZ40" s="659" t="s">
        <v>121</v>
      </c>
      <c r="BA40" s="660"/>
      <c r="BB40" s="660"/>
      <c r="BC40" s="660"/>
      <c r="BD40" s="691"/>
      <c r="BE40" s="691"/>
      <c r="BF40" s="714"/>
      <c r="BG40" s="707" t="s">
        <v>332</v>
      </c>
      <c r="BH40" s="708"/>
      <c r="BI40" s="708"/>
      <c r="BJ40" s="708"/>
      <c r="BK40" s="708"/>
      <c r="BL40" s="211"/>
      <c r="BM40" s="657" t="s">
        <v>333</v>
      </c>
      <c r="BN40" s="657"/>
      <c r="BO40" s="657"/>
      <c r="BP40" s="657"/>
      <c r="BQ40" s="657"/>
      <c r="BR40" s="657"/>
      <c r="BS40" s="657"/>
      <c r="BT40" s="657"/>
      <c r="BU40" s="658"/>
      <c r="BV40" s="659">
        <v>91</v>
      </c>
      <c r="BW40" s="660"/>
      <c r="BX40" s="660"/>
      <c r="BY40" s="660"/>
      <c r="BZ40" s="660"/>
      <c r="CA40" s="660"/>
      <c r="CB40" s="669"/>
      <c r="CD40" s="656" t="s">
        <v>334</v>
      </c>
      <c r="CE40" s="657"/>
      <c r="CF40" s="657"/>
      <c r="CG40" s="657"/>
      <c r="CH40" s="657"/>
      <c r="CI40" s="657"/>
      <c r="CJ40" s="657"/>
      <c r="CK40" s="657"/>
      <c r="CL40" s="657"/>
      <c r="CM40" s="657"/>
      <c r="CN40" s="657"/>
      <c r="CO40" s="657"/>
      <c r="CP40" s="657"/>
      <c r="CQ40" s="658"/>
      <c r="CR40" s="659">
        <v>57248</v>
      </c>
      <c r="CS40" s="660"/>
      <c r="CT40" s="660"/>
      <c r="CU40" s="660"/>
      <c r="CV40" s="660"/>
      <c r="CW40" s="660"/>
      <c r="CX40" s="660"/>
      <c r="CY40" s="661"/>
      <c r="CZ40" s="664">
        <v>0.4</v>
      </c>
      <c r="DA40" s="689"/>
      <c r="DB40" s="689"/>
      <c r="DC40" s="693"/>
      <c r="DD40" s="668" t="s">
        <v>121</v>
      </c>
      <c r="DE40" s="660"/>
      <c r="DF40" s="660"/>
      <c r="DG40" s="660"/>
      <c r="DH40" s="660"/>
      <c r="DI40" s="660"/>
      <c r="DJ40" s="660"/>
      <c r="DK40" s="661"/>
      <c r="DL40" s="668" t="s">
        <v>121</v>
      </c>
      <c r="DM40" s="660"/>
      <c r="DN40" s="660"/>
      <c r="DO40" s="660"/>
      <c r="DP40" s="660"/>
      <c r="DQ40" s="660"/>
      <c r="DR40" s="660"/>
      <c r="DS40" s="660"/>
      <c r="DT40" s="660"/>
      <c r="DU40" s="660"/>
      <c r="DV40" s="661"/>
      <c r="DW40" s="664" t="s">
        <v>121</v>
      </c>
      <c r="DX40" s="689"/>
      <c r="DY40" s="689"/>
      <c r="DZ40" s="689"/>
      <c r="EA40" s="689"/>
      <c r="EB40" s="689"/>
      <c r="EC40" s="690"/>
    </row>
    <row r="41" spans="2:133" ht="11.25" customHeight="1" x14ac:dyDescent="0.15">
      <c r="B41" s="680" t="s">
        <v>335</v>
      </c>
      <c r="C41" s="681"/>
      <c r="D41" s="681"/>
      <c r="E41" s="681"/>
      <c r="F41" s="681"/>
      <c r="G41" s="681"/>
      <c r="H41" s="681"/>
      <c r="I41" s="681"/>
      <c r="J41" s="681"/>
      <c r="K41" s="681"/>
      <c r="L41" s="681"/>
      <c r="M41" s="681"/>
      <c r="N41" s="681"/>
      <c r="O41" s="681"/>
      <c r="P41" s="681"/>
      <c r="Q41" s="682"/>
      <c r="R41" s="731">
        <v>15095663</v>
      </c>
      <c r="S41" s="732"/>
      <c r="T41" s="732"/>
      <c r="U41" s="732"/>
      <c r="V41" s="732"/>
      <c r="W41" s="732"/>
      <c r="X41" s="732"/>
      <c r="Y41" s="736"/>
      <c r="Z41" s="737">
        <v>100</v>
      </c>
      <c r="AA41" s="737"/>
      <c r="AB41" s="737"/>
      <c r="AC41" s="737"/>
      <c r="AD41" s="738">
        <v>6675053</v>
      </c>
      <c r="AE41" s="738"/>
      <c r="AF41" s="738"/>
      <c r="AG41" s="738"/>
      <c r="AH41" s="738"/>
      <c r="AI41" s="738"/>
      <c r="AJ41" s="738"/>
      <c r="AK41" s="738"/>
      <c r="AL41" s="739">
        <v>100</v>
      </c>
      <c r="AM41" s="719"/>
      <c r="AN41" s="719"/>
      <c r="AO41" s="740"/>
      <c r="AQ41" s="722" t="s">
        <v>336</v>
      </c>
      <c r="AR41" s="723"/>
      <c r="AS41" s="723"/>
      <c r="AT41" s="723"/>
      <c r="AU41" s="723"/>
      <c r="AV41" s="723"/>
      <c r="AW41" s="723"/>
      <c r="AX41" s="723"/>
      <c r="AY41" s="724"/>
      <c r="AZ41" s="659">
        <v>263804</v>
      </c>
      <c r="BA41" s="660"/>
      <c r="BB41" s="660"/>
      <c r="BC41" s="660"/>
      <c r="BD41" s="691"/>
      <c r="BE41" s="691"/>
      <c r="BF41" s="714"/>
      <c r="BG41" s="707"/>
      <c r="BH41" s="708"/>
      <c r="BI41" s="708"/>
      <c r="BJ41" s="708"/>
      <c r="BK41" s="708"/>
      <c r="BL41" s="211"/>
      <c r="BM41" s="657" t="s">
        <v>337</v>
      </c>
      <c r="BN41" s="657"/>
      <c r="BO41" s="657"/>
      <c r="BP41" s="657"/>
      <c r="BQ41" s="657"/>
      <c r="BR41" s="657"/>
      <c r="BS41" s="657"/>
      <c r="BT41" s="657"/>
      <c r="BU41" s="658"/>
      <c r="BV41" s="659">
        <v>1</v>
      </c>
      <c r="BW41" s="660"/>
      <c r="BX41" s="660"/>
      <c r="BY41" s="660"/>
      <c r="BZ41" s="660"/>
      <c r="CA41" s="660"/>
      <c r="CB41" s="669"/>
      <c r="CD41" s="656" t="s">
        <v>338</v>
      </c>
      <c r="CE41" s="657"/>
      <c r="CF41" s="657"/>
      <c r="CG41" s="657"/>
      <c r="CH41" s="657"/>
      <c r="CI41" s="657"/>
      <c r="CJ41" s="657"/>
      <c r="CK41" s="657"/>
      <c r="CL41" s="657"/>
      <c r="CM41" s="657"/>
      <c r="CN41" s="657"/>
      <c r="CO41" s="657"/>
      <c r="CP41" s="657"/>
      <c r="CQ41" s="658"/>
      <c r="CR41" s="659" t="s">
        <v>121</v>
      </c>
      <c r="CS41" s="691"/>
      <c r="CT41" s="691"/>
      <c r="CU41" s="691"/>
      <c r="CV41" s="691"/>
      <c r="CW41" s="691"/>
      <c r="CX41" s="691"/>
      <c r="CY41" s="692"/>
      <c r="CZ41" s="664" t="s">
        <v>121</v>
      </c>
      <c r="DA41" s="689"/>
      <c r="DB41" s="689"/>
      <c r="DC41" s="693"/>
      <c r="DD41" s="668" t="s">
        <v>121</v>
      </c>
      <c r="DE41" s="691"/>
      <c r="DF41" s="691"/>
      <c r="DG41" s="691"/>
      <c r="DH41" s="691"/>
      <c r="DI41" s="691"/>
      <c r="DJ41" s="691"/>
      <c r="DK41" s="692"/>
      <c r="DL41" s="742"/>
      <c r="DM41" s="743"/>
      <c r="DN41" s="743"/>
      <c r="DO41" s="743"/>
      <c r="DP41" s="743"/>
      <c r="DQ41" s="743"/>
      <c r="DR41" s="743"/>
      <c r="DS41" s="743"/>
      <c r="DT41" s="743"/>
      <c r="DU41" s="743"/>
      <c r="DV41" s="744"/>
      <c r="DW41" s="733"/>
      <c r="DX41" s="734"/>
      <c r="DY41" s="734"/>
      <c r="DZ41" s="734"/>
      <c r="EA41" s="734"/>
      <c r="EB41" s="734"/>
      <c r="EC41" s="735"/>
    </row>
    <row r="42" spans="2:133" ht="11.25" customHeight="1" x14ac:dyDescent="0.15">
      <c r="AQ42" s="728" t="s">
        <v>339</v>
      </c>
      <c r="AR42" s="729"/>
      <c r="AS42" s="729"/>
      <c r="AT42" s="729"/>
      <c r="AU42" s="729"/>
      <c r="AV42" s="729"/>
      <c r="AW42" s="729"/>
      <c r="AX42" s="729"/>
      <c r="AY42" s="730"/>
      <c r="AZ42" s="731">
        <v>961424</v>
      </c>
      <c r="BA42" s="732"/>
      <c r="BB42" s="732"/>
      <c r="BC42" s="732"/>
      <c r="BD42" s="718"/>
      <c r="BE42" s="718"/>
      <c r="BF42" s="720"/>
      <c r="BG42" s="709"/>
      <c r="BH42" s="710"/>
      <c r="BI42" s="710"/>
      <c r="BJ42" s="710"/>
      <c r="BK42" s="710"/>
      <c r="BL42" s="212"/>
      <c r="BM42" s="681" t="s">
        <v>340</v>
      </c>
      <c r="BN42" s="681"/>
      <c r="BO42" s="681"/>
      <c r="BP42" s="681"/>
      <c r="BQ42" s="681"/>
      <c r="BR42" s="681"/>
      <c r="BS42" s="681"/>
      <c r="BT42" s="681"/>
      <c r="BU42" s="682"/>
      <c r="BV42" s="731">
        <v>449</v>
      </c>
      <c r="BW42" s="732"/>
      <c r="BX42" s="732"/>
      <c r="BY42" s="732"/>
      <c r="BZ42" s="732"/>
      <c r="CA42" s="732"/>
      <c r="CB42" s="741"/>
      <c r="CD42" s="656" t="s">
        <v>341</v>
      </c>
      <c r="CE42" s="657"/>
      <c r="CF42" s="657"/>
      <c r="CG42" s="657"/>
      <c r="CH42" s="657"/>
      <c r="CI42" s="657"/>
      <c r="CJ42" s="657"/>
      <c r="CK42" s="657"/>
      <c r="CL42" s="657"/>
      <c r="CM42" s="657"/>
      <c r="CN42" s="657"/>
      <c r="CO42" s="657"/>
      <c r="CP42" s="657"/>
      <c r="CQ42" s="658"/>
      <c r="CR42" s="659">
        <v>2733278</v>
      </c>
      <c r="CS42" s="691"/>
      <c r="CT42" s="691"/>
      <c r="CU42" s="691"/>
      <c r="CV42" s="691"/>
      <c r="CW42" s="691"/>
      <c r="CX42" s="691"/>
      <c r="CY42" s="692"/>
      <c r="CZ42" s="664">
        <v>18.899999999999999</v>
      </c>
      <c r="DA42" s="689"/>
      <c r="DB42" s="689"/>
      <c r="DC42" s="693"/>
      <c r="DD42" s="668">
        <v>477796</v>
      </c>
      <c r="DE42" s="691"/>
      <c r="DF42" s="691"/>
      <c r="DG42" s="691"/>
      <c r="DH42" s="691"/>
      <c r="DI42" s="691"/>
      <c r="DJ42" s="691"/>
      <c r="DK42" s="692"/>
      <c r="DL42" s="742"/>
      <c r="DM42" s="743"/>
      <c r="DN42" s="743"/>
      <c r="DO42" s="743"/>
      <c r="DP42" s="743"/>
      <c r="DQ42" s="743"/>
      <c r="DR42" s="743"/>
      <c r="DS42" s="743"/>
      <c r="DT42" s="743"/>
      <c r="DU42" s="743"/>
      <c r="DV42" s="744"/>
      <c r="DW42" s="733"/>
      <c r="DX42" s="734"/>
      <c r="DY42" s="734"/>
      <c r="DZ42" s="734"/>
      <c r="EA42" s="734"/>
      <c r="EB42" s="734"/>
      <c r="EC42" s="735"/>
    </row>
    <row r="43" spans="2:133" ht="11.25" customHeight="1" x14ac:dyDescent="0.15">
      <c r="B43" s="202" t="s">
        <v>342</v>
      </c>
      <c r="CD43" s="656" t="s">
        <v>343</v>
      </c>
      <c r="CE43" s="657"/>
      <c r="CF43" s="657"/>
      <c r="CG43" s="657"/>
      <c r="CH43" s="657"/>
      <c r="CI43" s="657"/>
      <c r="CJ43" s="657"/>
      <c r="CK43" s="657"/>
      <c r="CL43" s="657"/>
      <c r="CM43" s="657"/>
      <c r="CN43" s="657"/>
      <c r="CO43" s="657"/>
      <c r="CP43" s="657"/>
      <c r="CQ43" s="658"/>
      <c r="CR43" s="659">
        <v>31620</v>
      </c>
      <c r="CS43" s="691"/>
      <c r="CT43" s="691"/>
      <c r="CU43" s="691"/>
      <c r="CV43" s="691"/>
      <c r="CW43" s="691"/>
      <c r="CX43" s="691"/>
      <c r="CY43" s="692"/>
      <c r="CZ43" s="664">
        <v>0.2</v>
      </c>
      <c r="DA43" s="689"/>
      <c r="DB43" s="689"/>
      <c r="DC43" s="693"/>
      <c r="DD43" s="668">
        <v>31620</v>
      </c>
      <c r="DE43" s="691"/>
      <c r="DF43" s="691"/>
      <c r="DG43" s="691"/>
      <c r="DH43" s="691"/>
      <c r="DI43" s="691"/>
      <c r="DJ43" s="691"/>
      <c r="DK43" s="692"/>
      <c r="DL43" s="742"/>
      <c r="DM43" s="743"/>
      <c r="DN43" s="743"/>
      <c r="DO43" s="743"/>
      <c r="DP43" s="743"/>
      <c r="DQ43" s="743"/>
      <c r="DR43" s="743"/>
      <c r="DS43" s="743"/>
      <c r="DT43" s="743"/>
      <c r="DU43" s="743"/>
      <c r="DV43" s="744"/>
      <c r="DW43" s="733"/>
      <c r="DX43" s="734"/>
      <c r="DY43" s="734"/>
      <c r="DZ43" s="734"/>
      <c r="EA43" s="734"/>
      <c r="EB43" s="734"/>
      <c r="EC43" s="735"/>
    </row>
    <row r="44" spans="2:133" ht="11.25" customHeight="1" x14ac:dyDescent="0.15">
      <c r="B44" s="745" t="s">
        <v>344</v>
      </c>
      <c r="C44" s="745"/>
      <c r="D44" s="745"/>
      <c r="E44" s="745"/>
      <c r="F44" s="745"/>
      <c r="G44" s="745"/>
      <c r="H44" s="745"/>
      <c r="I44" s="745"/>
      <c r="J44" s="745"/>
      <c r="K44" s="745"/>
      <c r="L44" s="745"/>
      <c r="M44" s="745"/>
      <c r="N44" s="745"/>
      <c r="O44" s="745"/>
      <c r="P44" s="745"/>
      <c r="Q44" s="745"/>
      <c r="R44" s="745"/>
      <c r="S44" s="745"/>
      <c r="T44" s="745"/>
      <c r="U44" s="745"/>
      <c r="V44" s="745"/>
      <c r="W44" s="745"/>
      <c r="X44" s="745"/>
      <c r="Y44" s="745"/>
      <c r="Z44" s="745"/>
      <c r="AA44" s="745"/>
      <c r="AB44" s="745"/>
      <c r="AC44" s="745"/>
      <c r="AD44" s="745"/>
      <c r="AE44" s="745"/>
      <c r="AF44" s="745"/>
      <c r="AG44" s="745"/>
      <c r="AH44" s="745"/>
      <c r="AI44" s="745"/>
      <c r="AJ44" s="745"/>
      <c r="AK44" s="745"/>
      <c r="AL44" s="745"/>
      <c r="AM44" s="745"/>
      <c r="AN44" s="745"/>
      <c r="AO44" s="745"/>
      <c r="AP44" s="745"/>
      <c r="AQ44" s="745"/>
      <c r="AR44" s="745"/>
      <c r="AS44" s="745"/>
      <c r="AT44" s="745"/>
      <c r="AU44" s="745"/>
      <c r="AV44" s="745"/>
      <c r="AW44" s="745"/>
      <c r="AX44" s="745"/>
      <c r="AY44" s="745"/>
      <c r="AZ44" s="745"/>
      <c r="BA44" s="745"/>
      <c r="BB44" s="745"/>
      <c r="BC44" s="745"/>
      <c r="BD44" s="745"/>
      <c r="BE44" s="745"/>
      <c r="BF44" s="745"/>
      <c r="BG44" s="745"/>
      <c r="BH44" s="745"/>
      <c r="BI44" s="745"/>
      <c r="BJ44" s="745"/>
      <c r="BK44" s="745"/>
      <c r="BL44" s="745"/>
      <c r="BM44" s="745"/>
      <c r="BN44" s="745"/>
      <c r="BO44" s="745"/>
      <c r="BP44" s="745"/>
      <c r="BQ44" s="745"/>
      <c r="BR44" s="745"/>
      <c r="BS44" s="745"/>
      <c r="BT44" s="745"/>
      <c r="BU44" s="745"/>
      <c r="BV44" s="745"/>
      <c r="BW44" s="745"/>
      <c r="BX44" s="745"/>
      <c r="BY44" s="745"/>
      <c r="BZ44" s="745"/>
      <c r="CA44" s="745"/>
      <c r="CB44" s="745"/>
      <c r="CC44" s="746"/>
      <c r="CD44" s="695" t="s">
        <v>292</v>
      </c>
      <c r="CE44" s="696"/>
      <c r="CF44" s="656" t="s">
        <v>345</v>
      </c>
      <c r="CG44" s="657"/>
      <c r="CH44" s="657"/>
      <c r="CI44" s="657"/>
      <c r="CJ44" s="657"/>
      <c r="CK44" s="657"/>
      <c r="CL44" s="657"/>
      <c r="CM44" s="657"/>
      <c r="CN44" s="657"/>
      <c r="CO44" s="657"/>
      <c r="CP44" s="657"/>
      <c r="CQ44" s="658"/>
      <c r="CR44" s="659">
        <v>2715016</v>
      </c>
      <c r="CS44" s="660"/>
      <c r="CT44" s="660"/>
      <c r="CU44" s="660"/>
      <c r="CV44" s="660"/>
      <c r="CW44" s="660"/>
      <c r="CX44" s="660"/>
      <c r="CY44" s="661"/>
      <c r="CZ44" s="664">
        <v>18.7</v>
      </c>
      <c r="DA44" s="665"/>
      <c r="DB44" s="665"/>
      <c r="DC44" s="671"/>
      <c r="DD44" s="668">
        <v>476755</v>
      </c>
      <c r="DE44" s="660"/>
      <c r="DF44" s="660"/>
      <c r="DG44" s="660"/>
      <c r="DH44" s="660"/>
      <c r="DI44" s="660"/>
      <c r="DJ44" s="660"/>
      <c r="DK44" s="661"/>
      <c r="DL44" s="742"/>
      <c r="DM44" s="743"/>
      <c r="DN44" s="743"/>
      <c r="DO44" s="743"/>
      <c r="DP44" s="743"/>
      <c r="DQ44" s="743"/>
      <c r="DR44" s="743"/>
      <c r="DS44" s="743"/>
      <c r="DT44" s="743"/>
      <c r="DU44" s="743"/>
      <c r="DV44" s="744"/>
      <c r="DW44" s="733"/>
      <c r="DX44" s="734"/>
      <c r="DY44" s="734"/>
      <c r="DZ44" s="734"/>
      <c r="EA44" s="734"/>
      <c r="EB44" s="734"/>
      <c r="EC44" s="735"/>
    </row>
    <row r="45" spans="2:133" ht="11.25" customHeight="1" x14ac:dyDescent="0.15">
      <c r="B45" s="745" t="s">
        <v>346</v>
      </c>
      <c r="C45" s="745"/>
      <c r="D45" s="745"/>
      <c r="E45" s="745"/>
      <c r="F45" s="745"/>
      <c r="G45" s="745"/>
      <c r="H45" s="745"/>
      <c r="I45" s="745"/>
      <c r="J45" s="745"/>
      <c r="K45" s="745"/>
      <c r="L45" s="745"/>
      <c r="M45" s="745"/>
      <c r="N45" s="745"/>
      <c r="O45" s="745"/>
      <c r="P45" s="745"/>
      <c r="Q45" s="745"/>
      <c r="R45" s="745"/>
      <c r="S45" s="745"/>
      <c r="T45" s="745"/>
      <c r="U45" s="745"/>
      <c r="V45" s="745"/>
      <c r="W45" s="745"/>
      <c r="X45" s="745"/>
      <c r="Y45" s="745"/>
      <c r="Z45" s="745"/>
      <c r="AA45" s="745"/>
      <c r="AB45" s="745"/>
      <c r="AC45" s="745"/>
      <c r="AD45" s="745"/>
      <c r="AE45" s="745"/>
      <c r="AF45" s="745"/>
      <c r="AG45" s="745"/>
      <c r="AH45" s="745"/>
      <c r="AI45" s="745"/>
      <c r="AJ45" s="745"/>
      <c r="AK45" s="745"/>
      <c r="AL45" s="745"/>
      <c r="AM45" s="745"/>
      <c r="AN45" s="745"/>
      <c r="AO45" s="745"/>
      <c r="AP45" s="745"/>
      <c r="AQ45" s="745"/>
      <c r="AR45" s="745"/>
      <c r="AS45" s="745"/>
      <c r="AT45" s="745"/>
      <c r="AU45" s="745"/>
      <c r="AV45" s="745"/>
      <c r="AW45" s="745"/>
      <c r="AX45" s="745"/>
      <c r="AY45" s="745"/>
      <c r="AZ45" s="745"/>
      <c r="BA45" s="745"/>
      <c r="BB45" s="745"/>
      <c r="BC45" s="745"/>
      <c r="BD45" s="745"/>
      <c r="BE45" s="745"/>
      <c r="BF45" s="745"/>
      <c r="BG45" s="745"/>
      <c r="BH45" s="745"/>
      <c r="BI45" s="745"/>
      <c r="BJ45" s="745"/>
      <c r="BK45" s="745"/>
      <c r="BL45" s="745"/>
      <c r="BM45" s="745"/>
      <c r="BN45" s="745"/>
      <c r="BO45" s="745"/>
      <c r="BP45" s="745"/>
      <c r="BQ45" s="745"/>
      <c r="BR45" s="745"/>
      <c r="BS45" s="745"/>
      <c r="BT45" s="745"/>
      <c r="BU45" s="745"/>
      <c r="BV45" s="745"/>
      <c r="BW45" s="745"/>
      <c r="BX45" s="745"/>
      <c r="BY45" s="745"/>
      <c r="BZ45" s="745"/>
      <c r="CA45" s="745"/>
      <c r="CB45" s="745"/>
      <c r="CC45" s="746"/>
      <c r="CD45" s="697"/>
      <c r="CE45" s="698"/>
      <c r="CF45" s="656" t="s">
        <v>347</v>
      </c>
      <c r="CG45" s="657"/>
      <c r="CH45" s="657"/>
      <c r="CI45" s="657"/>
      <c r="CJ45" s="657"/>
      <c r="CK45" s="657"/>
      <c r="CL45" s="657"/>
      <c r="CM45" s="657"/>
      <c r="CN45" s="657"/>
      <c r="CO45" s="657"/>
      <c r="CP45" s="657"/>
      <c r="CQ45" s="658"/>
      <c r="CR45" s="659">
        <v>672496</v>
      </c>
      <c r="CS45" s="691"/>
      <c r="CT45" s="691"/>
      <c r="CU45" s="691"/>
      <c r="CV45" s="691"/>
      <c r="CW45" s="691"/>
      <c r="CX45" s="691"/>
      <c r="CY45" s="692"/>
      <c r="CZ45" s="664">
        <v>4.5999999999999996</v>
      </c>
      <c r="DA45" s="689"/>
      <c r="DB45" s="689"/>
      <c r="DC45" s="693"/>
      <c r="DD45" s="668">
        <v>40817</v>
      </c>
      <c r="DE45" s="691"/>
      <c r="DF45" s="691"/>
      <c r="DG45" s="691"/>
      <c r="DH45" s="691"/>
      <c r="DI45" s="691"/>
      <c r="DJ45" s="691"/>
      <c r="DK45" s="692"/>
      <c r="DL45" s="742"/>
      <c r="DM45" s="743"/>
      <c r="DN45" s="743"/>
      <c r="DO45" s="743"/>
      <c r="DP45" s="743"/>
      <c r="DQ45" s="743"/>
      <c r="DR45" s="743"/>
      <c r="DS45" s="743"/>
      <c r="DT45" s="743"/>
      <c r="DU45" s="743"/>
      <c r="DV45" s="744"/>
      <c r="DW45" s="733"/>
      <c r="DX45" s="734"/>
      <c r="DY45" s="734"/>
      <c r="DZ45" s="734"/>
      <c r="EA45" s="734"/>
      <c r="EB45" s="734"/>
      <c r="EC45" s="735"/>
    </row>
    <row r="46" spans="2:133" ht="11.25" customHeight="1" x14ac:dyDescent="0.15">
      <c r="B46" s="213"/>
      <c r="CD46" s="697"/>
      <c r="CE46" s="698"/>
      <c r="CF46" s="656" t="s">
        <v>348</v>
      </c>
      <c r="CG46" s="657"/>
      <c r="CH46" s="657"/>
      <c r="CI46" s="657"/>
      <c r="CJ46" s="657"/>
      <c r="CK46" s="657"/>
      <c r="CL46" s="657"/>
      <c r="CM46" s="657"/>
      <c r="CN46" s="657"/>
      <c r="CO46" s="657"/>
      <c r="CP46" s="657"/>
      <c r="CQ46" s="658"/>
      <c r="CR46" s="659">
        <v>2015568</v>
      </c>
      <c r="CS46" s="660"/>
      <c r="CT46" s="660"/>
      <c r="CU46" s="660"/>
      <c r="CV46" s="660"/>
      <c r="CW46" s="660"/>
      <c r="CX46" s="660"/>
      <c r="CY46" s="661"/>
      <c r="CZ46" s="664">
        <v>13.9</v>
      </c>
      <c r="DA46" s="665"/>
      <c r="DB46" s="665"/>
      <c r="DC46" s="671"/>
      <c r="DD46" s="668">
        <v>434930</v>
      </c>
      <c r="DE46" s="660"/>
      <c r="DF46" s="660"/>
      <c r="DG46" s="660"/>
      <c r="DH46" s="660"/>
      <c r="DI46" s="660"/>
      <c r="DJ46" s="660"/>
      <c r="DK46" s="661"/>
      <c r="DL46" s="742"/>
      <c r="DM46" s="743"/>
      <c r="DN46" s="743"/>
      <c r="DO46" s="743"/>
      <c r="DP46" s="743"/>
      <c r="DQ46" s="743"/>
      <c r="DR46" s="743"/>
      <c r="DS46" s="743"/>
      <c r="DT46" s="743"/>
      <c r="DU46" s="743"/>
      <c r="DV46" s="744"/>
      <c r="DW46" s="733"/>
      <c r="DX46" s="734"/>
      <c r="DY46" s="734"/>
      <c r="DZ46" s="734"/>
      <c r="EA46" s="734"/>
      <c r="EB46" s="734"/>
      <c r="EC46" s="735"/>
    </row>
    <row r="47" spans="2:133" ht="11.25" customHeight="1" x14ac:dyDescent="0.15">
      <c r="B47" s="213"/>
      <c r="CD47" s="697"/>
      <c r="CE47" s="698"/>
      <c r="CF47" s="656" t="s">
        <v>349</v>
      </c>
      <c r="CG47" s="657"/>
      <c r="CH47" s="657"/>
      <c r="CI47" s="657"/>
      <c r="CJ47" s="657"/>
      <c r="CK47" s="657"/>
      <c r="CL47" s="657"/>
      <c r="CM47" s="657"/>
      <c r="CN47" s="657"/>
      <c r="CO47" s="657"/>
      <c r="CP47" s="657"/>
      <c r="CQ47" s="658"/>
      <c r="CR47" s="659">
        <v>18262</v>
      </c>
      <c r="CS47" s="691"/>
      <c r="CT47" s="691"/>
      <c r="CU47" s="691"/>
      <c r="CV47" s="691"/>
      <c r="CW47" s="691"/>
      <c r="CX47" s="691"/>
      <c r="CY47" s="692"/>
      <c r="CZ47" s="664">
        <v>0.1</v>
      </c>
      <c r="DA47" s="689"/>
      <c r="DB47" s="689"/>
      <c r="DC47" s="693"/>
      <c r="DD47" s="668">
        <v>1041</v>
      </c>
      <c r="DE47" s="691"/>
      <c r="DF47" s="691"/>
      <c r="DG47" s="691"/>
      <c r="DH47" s="691"/>
      <c r="DI47" s="691"/>
      <c r="DJ47" s="691"/>
      <c r="DK47" s="692"/>
      <c r="DL47" s="742"/>
      <c r="DM47" s="743"/>
      <c r="DN47" s="743"/>
      <c r="DO47" s="743"/>
      <c r="DP47" s="743"/>
      <c r="DQ47" s="743"/>
      <c r="DR47" s="743"/>
      <c r="DS47" s="743"/>
      <c r="DT47" s="743"/>
      <c r="DU47" s="743"/>
      <c r="DV47" s="744"/>
      <c r="DW47" s="733"/>
      <c r="DX47" s="734"/>
      <c r="DY47" s="734"/>
      <c r="DZ47" s="734"/>
      <c r="EA47" s="734"/>
      <c r="EB47" s="734"/>
      <c r="EC47" s="735"/>
    </row>
    <row r="48" spans="2:133" x14ac:dyDescent="0.15">
      <c r="B48" s="213"/>
      <c r="CD48" s="699"/>
      <c r="CE48" s="700"/>
      <c r="CF48" s="656" t="s">
        <v>350</v>
      </c>
      <c r="CG48" s="657"/>
      <c r="CH48" s="657"/>
      <c r="CI48" s="657"/>
      <c r="CJ48" s="657"/>
      <c r="CK48" s="657"/>
      <c r="CL48" s="657"/>
      <c r="CM48" s="657"/>
      <c r="CN48" s="657"/>
      <c r="CO48" s="657"/>
      <c r="CP48" s="657"/>
      <c r="CQ48" s="658"/>
      <c r="CR48" s="659" t="s">
        <v>121</v>
      </c>
      <c r="CS48" s="660"/>
      <c r="CT48" s="660"/>
      <c r="CU48" s="660"/>
      <c r="CV48" s="660"/>
      <c r="CW48" s="660"/>
      <c r="CX48" s="660"/>
      <c r="CY48" s="661"/>
      <c r="CZ48" s="664" t="s">
        <v>121</v>
      </c>
      <c r="DA48" s="665"/>
      <c r="DB48" s="665"/>
      <c r="DC48" s="671"/>
      <c r="DD48" s="668" t="s">
        <v>121</v>
      </c>
      <c r="DE48" s="660"/>
      <c r="DF48" s="660"/>
      <c r="DG48" s="660"/>
      <c r="DH48" s="660"/>
      <c r="DI48" s="660"/>
      <c r="DJ48" s="660"/>
      <c r="DK48" s="661"/>
      <c r="DL48" s="742"/>
      <c r="DM48" s="743"/>
      <c r="DN48" s="743"/>
      <c r="DO48" s="743"/>
      <c r="DP48" s="743"/>
      <c r="DQ48" s="743"/>
      <c r="DR48" s="743"/>
      <c r="DS48" s="743"/>
      <c r="DT48" s="743"/>
      <c r="DU48" s="743"/>
      <c r="DV48" s="744"/>
      <c r="DW48" s="733"/>
      <c r="DX48" s="734"/>
      <c r="DY48" s="734"/>
      <c r="DZ48" s="734"/>
      <c r="EA48" s="734"/>
      <c r="EB48" s="734"/>
      <c r="EC48" s="735"/>
    </row>
    <row r="49" spans="2:133" ht="11.25" customHeight="1" x14ac:dyDescent="0.15">
      <c r="B49" s="213"/>
      <c r="CD49" s="680" t="s">
        <v>351</v>
      </c>
      <c r="CE49" s="681"/>
      <c r="CF49" s="681"/>
      <c r="CG49" s="681"/>
      <c r="CH49" s="681"/>
      <c r="CI49" s="681"/>
      <c r="CJ49" s="681"/>
      <c r="CK49" s="681"/>
      <c r="CL49" s="681"/>
      <c r="CM49" s="681"/>
      <c r="CN49" s="681"/>
      <c r="CO49" s="681"/>
      <c r="CP49" s="681"/>
      <c r="CQ49" s="682"/>
      <c r="CR49" s="731">
        <v>14497013</v>
      </c>
      <c r="CS49" s="718"/>
      <c r="CT49" s="718"/>
      <c r="CU49" s="718"/>
      <c r="CV49" s="718"/>
      <c r="CW49" s="718"/>
      <c r="CX49" s="718"/>
      <c r="CY49" s="747"/>
      <c r="CZ49" s="739">
        <v>100</v>
      </c>
      <c r="DA49" s="748"/>
      <c r="DB49" s="748"/>
      <c r="DC49" s="749"/>
      <c r="DD49" s="750">
        <v>8888025</v>
      </c>
      <c r="DE49" s="718"/>
      <c r="DF49" s="718"/>
      <c r="DG49" s="718"/>
      <c r="DH49" s="718"/>
      <c r="DI49" s="718"/>
      <c r="DJ49" s="718"/>
      <c r="DK49" s="747"/>
      <c r="DL49" s="751"/>
      <c r="DM49" s="752"/>
      <c r="DN49" s="752"/>
      <c r="DO49" s="752"/>
      <c r="DP49" s="752"/>
      <c r="DQ49" s="752"/>
      <c r="DR49" s="752"/>
      <c r="DS49" s="752"/>
      <c r="DT49" s="752"/>
      <c r="DU49" s="752"/>
      <c r="DV49" s="753"/>
      <c r="DW49" s="754"/>
      <c r="DX49" s="755"/>
      <c r="DY49" s="755"/>
      <c r="DZ49" s="755"/>
      <c r="EA49" s="755"/>
      <c r="EB49" s="755"/>
      <c r="EC49" s="756"/>
    </row>
  </sheetData>
  <sheetProtection algorithmName="SHA-512" hashValue="ZXwNKaJR274SOcECJJDm354/Rw/XTQAwLg8O9XvAnzGtb9CEsl4wnYbydfQPssd+MLqdNoZOUx9wZ1ZI4YSXqA==" saltValue="e/HQn+eQ4VVP0WI0MPCrNg==" spinCount="100000" sheet="1" objects="1" scenarios="1"/>
  <mergeCells count="603">
    <mergeCell ref="CD49:CQ49"/>
    <mergeCell ref="CR49:CY49"/>
    <mergeCell ref="CZ49:DC49"/>
    <mergeCell ref="DD49:DK49"/>
    <mergeCell ref="DL49:DV49"/>
    <mergeCell ref="DW49:EC49"/>
    <mergeCell ref="CF48:CQ48"/>
    <mergeCell ref="CR48:CY48"/>
    <mergeCell ref="CZ48:DC48"/>
    <mergeCell ref="DD48:DK48"/>
    <mergeCell ref="DL48:DV48"/>
    <mergeCell ref="DW48:EC48"/>
    <mergeCell ref="DL46:DV46"/>
    <mergeCell ref="DW46:EC46"/>
    <mergeCell ref="CF47:CQ47"/>
    <mergeCell ref="CR47:CY47"/>
    <mergeCell ref="CZ47:DC47"/>
    <mergeCell ref="DD47:DK47"/>
    <mergeCell ref="DL47:DV47"/>
    <mergeCell ref="DW47:EC47"/>
    <mergeCell ref="DL44:DV44"/>
    <mergeCell ref="DW44:EC44"/>
    <mergeCell ref="DW42:EC42"/>
    <mergeCell ref="CD43:CQ43"/>
    <mergeCell ref="CR43:CY43"/>
    <mergeCell ref="CZ43:DC43"/>
    <mergeCell ref="DD43:DK43"/>
    <mergeCell ref="DL43:DV43"/>
    <mergeCell ref="DW43:EC43"/>
    <mergeCell ref="B45:CC45"/>
    <mergeCell ref="CF45:CQ45"/>
    <mergeCell ref="CR45:CY45"/>
    <mergeCell ref="CZ45:DC45"/>
    <mergeCell ref="DD45:DK45"/>
    <mergeCell ref="DL45:DV45"/>
    <mergeCell ref="DW45:EC45"/>
    <mergeCell ref="B44:CC44"/>
    <mergeCell ref="CD44:CE48"/>
    <mergeCell ref="CF44:CQ44"/>
    <mergeCell ref="CR44:CY44"/>
    <mergeCell ref="CZ44:DC44"/>
    <mergeCell ref="DD44:DK44"/>
    <mergeCell ref="CF46:CQ46"/>
    <mergeCell ref="CR46:CY46"/>
    <mergeCell ref="CZ46:DC46"/>
    <mergeCell ref="DD46:DK46"/>
    <mergeCell ref="BV42:CB42"/>
    <mergeCell ref="CD42:CQ42"/>
    <mergeCell ref="CR42:CY42"/>
    <mergeCell ref="CD41:CQ41"/>
    <mergeCell ref="CR41:CY41"/>
    <mergeCell ref="CZ41:DC41"/>
    <mergeCell ref="CZ42:DC42"/>
    <mergeCell ref="DD42:DK42"/>
    <mergeCell ref="DL42:DV42"/>
    <mergeCell ref="DD41:DK41"/>
    <mergeCell ref="DL41:DV41"/>
    <mergeCell ref="DW41:EC41"/>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B40:Q40"/>
    <mergeCell ref="R40:Y40"/>
    <mergeCell ref="Z40:AC40"/>
    <mergeCell ref="AD40:AK40"/>
    <mergeCell ref="AL40:AO40"/>
    <mergeCell ref="AQ40:AY40"/>
    <mergeCell ref="AZ40:BF40"/>
    <mergeCell ref="BG40:BK42"/>
    <mergeCell ref="BM40:BU40"/>
    <mergeCell ref="AQ42:AY42"/>
    <mergeCell ref="AZ42:BF42"/>
    <mergeCell ref="BM42:BU42"/>
    <mergeCell ref="DL38:DV38"/>
    <mergeCell ref="DW38:EC38"/>
    <mergeCell ref="B39:Q39"/>
    <mergeCell ref="R39:Y39"/>
    <mergeCell ref="Z39:AC39"/>
    <mergeCell ref="AD39:AK39"/>
    <mergeCell ref="AL39:AO39"/>
    <mergeCell ref="AQ39:AY39"/>
    <mergeCell ref="AZ39:BF39"/>
    <mergeCell ref="BG39:BU39"/>
    <mergeCell ref="BG38:BU38"/>
    <mergeCell ref="BV38:CB38"/>
    <mergeCell ref="CD38:CQ38"/>
    <mergeCell ref="CR38:CY38"/>
    <mergeCell ref="CZ38:DC38"/>
    <mergeCell ref="DD38:DK38"/>
    <mergeCell ref="DW39:EC39"/>
    <mergeCell ref="BV39:CB39"/>
    <mergeCell ref="CD39:CQ39"/>
    <mergeCell ref="CR39:CY39"/>
    <mergeCell ref="CZ39:DC39"/>
    <mergeCell ref="DD39:DK39"/>
    <mergeCell ref="DL39:DV39"/>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CR36:CY36"/>
    <mergeCell ref="CZ36:DC36"/>
    <mergeCell ref="DD36:DK36"/>
    <mergeCell ref="DL36:DV36"/>
    <mergeCell ref="Z37:AC37"/>
    <mergeCell ref="AD37:AK37"/>
    <mergeCell ref="AL37:AO37"/>
    <mergeCell ref="AQ37:AY37"/>
    <mergeCell ref="B36:Q36"/>
    <mergeCell ref="R36:Y36"/>
    <mergeCell ref="Z36:AC36"/>
    <mergeCell ref="AD36:AK36"/>
    <mergeCell ref="AL36:AO36"/>
    <mergeCell ref="AQ36:AY36"/>
    <mergeCell ref="DW36:EC36"/>
    <mergeCell ref="DW35:EC35"/>
    <mergeCell ref="CD35:CQ35"/>
    <mergeCell ref="CR35:CY35"/>
    <mergeCell ref="CZ35:DC35"/>
    <mergeCell ref="DD35:DK35"/>
    <mergeCell ref="DL35:DV35"/>
    <mergeCell ref="Z33:AC33"/>
    <mergeCell ref="AD33:AK33"/>
    <mergeCell ref="AL33:AO33"/>
    <mergeCell ref="Z35:AC35"/>
    <mergeCell ref="AD35:AK35"/>
    <mergeCell ref="AL35:AO35"/>
    <mergeCell ref="AQ35:BF35"/>
    <mergeCell ref="CD34:CQ34"/>
    <mergeCell ref="CR34:CY34"/>
    <mergeCell ref="BG35:CB35"/>
    <mergeCell ref="AZ36:BF36"/>
    <mergeCell ref="BG36:BU36"/>
    <mergeCell ref="BV36:CB36"/>
    <mergeCell ref="CZ34:DC34"/>
    <mergeCell ref="DD34:DK34"/>
    <mergeCell ref="DL34:DV34"/>
    <mergeCell ref="CD36:CQ36"/>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B30:Q30"/>
    <mergeCell ref="R30:Y30"/>
    <mergeCell ref="Z30:AC30"/>
    <mergeCell ref="AD30:AK30"/>
    <mergeCell ref="AL30:AO30"/>
    <mergeCell ref="CR32:CY32"/>
    <mergeCell ref="CZ32:DC32"/>
    <mergeCell ref="DD32:DK32"/>
    <mergeCell ref="DL32:DV32"/>
    <mergeCell ref="BX32:CB32"/>
    <mergeCell ref="CF32:CQ32"/>
    <mergeCell ref="AX31:BF31"/>
    <mergeCell ref="BG31:BL31"/>
    <mergeCell ref="BM31:BQ31"/>
    <mergeCell ref="BR31:BW31"/>
    <mergeCell ref="CR31:CY31"/>
    <mergeCell ref="AX32:BF32"/>
    <mergeCell ref="BG32:BL32"/>
    <mergeCell ref="BM32:BQ32"/>
    <mergeCell ref="BR32:BW32"/>
    <mergeCell ref="B31:Q31"/>
    <mergeCell ref="R31:Y31"/>
    <mergeCell ref="Z31:AC31"/>
    <mergeCell ref="CZ31:DC31"/>
    <mergeCell ref="DW32:EC32"/>
    <mergeCell ref="BR30:CB30"/>
    <mergeCell ref="CF30:CQ30"/>
    <mergeCell ref="CR30:CY30"/>
    <mergeCell ref="CZ30:DC30"/>
    <mergeCell ref="DD30:DK30"/>
    <mergeCell ref="DL30:DV30"/>
    <mergeCell ref="AP30:BF30"/>
    <mergeCell ref="BG30:BQ30"/>
    <mergeCell ref="DD31:DK31"/>
    <mergeCell ref="DL31:DV31"/>
    <mergeCell ref="DW31:EC31"/>
    <mergeCell ref="BX31:CB31"/>
    <mergeCell ref="CF31:CQ31"/>
    <mergeCell ref="AP31:AS33"/>
    <mergeCell ref="AT31:AT33"/>
    <mergeCell ref="DW30:EC30"/>
    <mergeCell ref="AD29:AK29"/>
    <mergeCell ref="AL29:AO29"/>
    <mergeCell ref="AP29:BF29"/>
    <mergeCell ref="BG29:BN29"/>
    <mergeCell ref="BG28:BN28"/>
    <mergeCell ref="BO28:BR28"/>
    <mergeCell ref="Z32:AC32"/>
    <mergeCell ref="AD32:AK32"/>
    <mergeCell ref="AL32:AO32"/>
    <mergeCell ref="AD31:AK31"/>
    <mergeCell ref="AL31:AO31"/>
    <mergeCell ref="DW29:EC29"/>
    <mergeCell ref="CD29:CE32"/>
    <mergeCell ref="B32:Q32"/>
    <mergeCell ref="R32:Y32"/>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BO29:BR29"/>
    <mergeCell ref="BS29:CB29"/>
    <mergeCell ref="DW28:EC28"/>
    <mergeCell ref="BS28:CB28"/>
    <mergeCell ref="CD28:CQ28"/>
    <mergeCell ref="CR28:CY28"/>
    <mergeCell ref="DL25:DV25"/>
    <mergeCell ref="DW27:EC27"/>
    <mergeCell ref="DW26:EC26"/>
    <mergeCell ref="BS26:CB26"/>
    <mergeCell ref="CD26:CQ26"/>
    <mergeCell ref="CR26:CY26"/>
    <mergeCell ref="CZ26:DC26"/>
    <mergeCell ref="DD26:DK26"/>
    <mergeCell ref="DL26:DV26"/>
    <mergeCell ref="DD29:DK29"/>
    <mergeCell ref="DL29:DV29"/>
    <mergeCell ref="B27:Q27"/>
    <mergeCell ref="R27:Y27"/>
    <mergeCell ref="Z27:AC27"/>
    <mergeCell ref="AD27:AK27"/>
    <mergeCell ref="AL27:AO27"/>
    <mergeCell ref="AP27:BF27"/>
    <mergeCell ref="BG27:BN27"/>
    <mergeCell ref="BO27:BR27"/>
    <mergeCell ref="BS27:CB27"/>
    <mergeCell ref="CZ28:DC28"/>
    <mergeCell ref="B28:Q28"/>
    <mergeCell ref="R28:Y28"/>
    <mergeCell ref="Z28:AC28"/>
    <mergeCell ref="AD28:AK28"/>
    <mergeCell ref="AL28:AO28"/>
    <mergeCell ref="AP28:BF28"/>
    <mergeCell ref="CF29:CQ29"/>
    <mergeCell ref="CR29:CY29"/>
    <mergeCell ref="CZ29:DC29"/>
    <mergeCell ref="B29:Q29"/>
    <mergeCell ref="R29:Y29"/>
    <mergeCell ref="Z29:AC29"/>
    <mergeCell ref="B26:Q26"/>
    <mergeCell ref="BO25:BR25"/>
    <mergeCell ref="CD25:CQ25"/>
    <mergeCell ref="CR25:CY25"/>
    <mergeCell ref="CZ25:DC25"/>
    <mergeCell ref="DD25:DK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BS25:CB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CD21:CQ21"/>
    <mergeCell ref="CR21:CY21"/>
    <mergeCell ref="CZ21:DC21"/>
    <mergeCell ref="DD21:DP21"/>
    <mergeCell ref="CD23:CQ23"/>
    <mergeCell ref="CR23:CY23"/>
    <mergeCell ref="CZ23:DC23"/>
    <mergeCell ref="DD23:DK23"/>
    <mergeCell ref="DL23:DV23"/>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18:CQ18"/>
    <mergeCell ref="CR18:CY18"/>
    <mergeCell ref="CZ18:DC18"/>
    <mergeCell ref="DD18:DP18"/>
    <mergeCell ref="CD19:CQ19"/>
    <mergeCell ref="CR19:CY19"/>
    <mergeCell ref="CZ19:DC19"/>
    <mergeCell ref="DD19:DP19"/>
    <mergeCell ref="DQ19:EC19"/>
    <mergeCell ref="B19:Q19"/>
    <mergeCell ref="R19:Y19"/>
    <mergeCell ref="Z19:AC19"/>
    <mergeCell ref="AD19:AK19"/>
    <mergeCell ref="AL19:AO19"/>
    <mergeCell ref="AP19:BF19"/>
    <mergeCell ref="BG19:BN19"/>
    <mergeCell ref="BO19:BR19"/>
    <mergeCell ref="BS19:CB19"/>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CD15:CQ15"/>
    <mergeCell ref="CR15:CY15"/>
    <mergeCell ref="CZ15:DC15"/>
    <mergeCell ref="DD15:DP15"/>
    <mergeCell ref="CD16:CQ16"/>
    <mergeCell ref="CR16:CY16"/>
    <mergeCell ref="CZ16:DC16"/>
    <mergeCell ref="DD16:DP16"/>
    <mergeCell ref="DQ16:EC16"/>
    <mergeCell ref="B16:Q16"/>
    <mergeCell ref="R16:Y16"/>
    <mergeCell ref="Z16:AC16"/>
    <mergeCell ref="AD16:AK16"/>
    <mergeCell ref="AL16:AO16"/>
    <mergeCell ref="AP16:BF16"/>
    <mergeCell ref="BG16:BN16"/>
    <mergeCell ref="BO16:BR16"/>
    <mergeCell ref="BS16:CB16"/>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CD12:CQ12"/>
    <mergeCell ref="CR12:CY12"/>
    <mergeCell ref="CZ12:DC12"/>
    <mergeCell ref="DD12:DP12"/>
    <mergeCell ref="CD13:CQ13"/>
    <mergeCell ref="CR13:CY13"/>
    <mergeCell ref="CZ13:DC13"/>
    <mergeCell ref="DD13:DP13"/>
    <mergeCell ref="DQ13:EC13"/>
    <mergeCell ref="B13:Q13"/>
    <mergeCell ref="R13:Y13"/>
    <mergeCell ref="Z13:AC13"/>
    <mergeCell ref="AD13:AK13"/>
    <mergeCell ref="AL13:AO13"/>
    <mergeCell ref="AP13:BF13"/>
    <mergeCell ref="BG13:BN13"/>
    <mergeCell ref="BO13:BR13"/>
    <mergeCell ref="BS13:CB13"/>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CD9:CQ9"/>
    <mergeCell ref="CR9:CY9"/>
    <mergeCell ref="CZ9:DC9"/>
    <mergeCell ref="DD9:DP9"/>
    <mergeCell ref="CD10:CQ10"/>
    <mergeCell ref="CR10:CY10"/>
    <mergeCell ref="CZ10:DC10"/>
    <mergeCell ref="DD10:DP10"/>
    <mergeCell ref="DQ10:EC10"/>
    <mergeCell ref="B10:Q10"/>
    <mergeCell ref="R10:Y10"/>
    <mergeCell ref="Z10:AC10"/>
    <mergeCell ref="AD10:AK10"/>
    <mergeCell ref="AL10:AO10"/>
    <mergeCell ref="AP10:BF10"/>
    <mergeCell ref="BG10:BN10"/>
    <mergeCell ref="BO10:BR10"/>
    <mergeCell ref="BS10:CB10"/>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CD6:CQ6"/>
    <mergeCell ref="CR6:CY6"/>
    <mergeCell ref="CZ6:DC6"/>
    <mergeCell ref="DD6:DP6"/>
    <mergeCell ref="CD7:CQ7"/>
    <mergeCell ref="CR7:CY7"/>
    <mergeCell ref="CZ7:DC7"/>
    <mergeCell ref="DD7:DP7"/>
    <mergeCell ref="DQ7:EC7"/>
    <mergeCell ref="B7:Q7"/>
    <mergeCell ref="R7:Y7"/>
    <mergeCell ref="Z7:AC7"/>
    <mergeCell ref="AD7:AK7"/>
    <mergeCell ref="AL7:AO7"/>
    <mergeCell ref="AP7:BF7"/>
    <mergeCell ref="BG7:BN7"/>
    <mergeCell ref="BO7:BR7"/>
    <mergeCell ref="BS7:CB7"/>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s>
  <phoneticPr fontId="2"/>
  <printOptions horizontalCentered="1"/>
  <pageMargins left="0" right="0" top="0.39370078740157483" bottom="0.39370078740157483" header="0.19685039370078741" footer="0.19685039370078741"/>
  <pageSetup paperSize="9" scale="70" orientation="landscape"/>
  <headerFooter alignWithMargins="0">
    <oddFooter>&amp;C&amp;P/&amp;N</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A135"/>
  <sheetViews>
    <sheetView zoomScale="85" zoomScaleNormal="85" zoomScaleSheetLayoutView="70" workbookViewId="0"/>
  </sheetViews>
  <sheetFormatPr defaultColWidth="0" defaultRowHeight="13.5" zeroHeight="1" x14ac:dyDescent="0.15"/>
  <cols>
    <col min="1" max="130" width="2.75" style="219" customWidth="1"/>
    <col min="131" max="131" width="1.625" style="219" customWidth="1"/>
    <col min="132" max="16384" width="9" style="219" hidden="1"/>
  </cols>
  <sheetData>
    <row r="1" spans="1:131" ht="11.25" customHeight="1" thickBot="1" x14ac:dyDescent="0.2">
      <c r="A1" s="215"/>
      <c r="B1" s="215"/>
      <c r="C1" s="215"/>
      <c r="D1" s="215"/>
      <c r="E1" s="215"/>
      <c r="F1" s="215"/>
      <c r="G1" s="215"/>
      <c r="H1" s="215"/>
      <c r="I1" s="215"/>
      <c r="J1" s="215"/>
      <c r="K1" s="215"/>
      <c r="L1" s="215"/>
      <c r="M1" s="215"/>
      <c r="N1" s="216"/>
      <c r="O1" s="216"/>
      <c r="P1" s="216"/>
      <c r="Q1" s="216"/>
      <c r="R1" s="216"/>
      <c r="S1" s="216"/>
      <c r="T1" s="216"/>
      <c r="U1" s="216"/>
      <c r="V1" s="216"/>
      <c r="W1" s="216"/>
      <c r="X1" s="216"/>
      <c r="Y1" s="216"/>
      <c r="Z1" s="216"/>
      <c r="AA1" s="216"/>
      <c r="AB1" s="216"/>
      <c r="AC1" s="216"/>
      <c r="AD1" s="216"/>
      <c r="AE1" s="216"/>
      <c r="AF1" s="216"/>
      <c r="AG1" s="216"/>
      <c r="AH1" s="216"/>
      <c r="AI1" s="216"/>
      <c r="AJ1" s="216"/>
      <c r="AK1" s="216"/>
      <c r="AL1" s="216"/>
      <c r="AM1" s="216"/>
      <c r="AN1" s="216"/>
      <c r="AO1" s="216"/>
      <c r="AP1" s="216"/>
      <c r="AQ1" s="216"/>
      <c r="AR1" s="216"/>
      <c r="AS1" s="216"/>
      <c r="AT1" s="216"/>
      <c r="AU1" s="216"/>
      <c r="AV1" s="216"/>
      <c r="AW1" s="216"/>
      <c r="AX1" s="216"/>
      <c r="AY1" s="216"/>
      <c r="AZ1" s="216"/>
      <c r="BA1" s="216"/>
      <c r="BB1" s="216"/>
      <c r="BC1" s="216"/>
      <c r="BD1" s="216"/>
      <c r="BE1" s="216"/>
      <c r="BF1" s="216"/>
      <c r="BG1" s="216"/>
      <c r="BH1" s="216"/>
      <c r="BI1" s="216"/>
      <c r="BJ1" s="216"/>
      <c r="BK1" s="216"/>
      <c r="BL1" s="216"/>
      <c r="BM1" s="216"/>
      <c r="BN1" s="216"/>
      <c r="BO1" s="216"/>
      <c r="BP1" s="216"/>
      <c r="BQ1" s="216"/>
      <c r="BR1" s="216"/>
      <c r="BS1" s="216"/>
      <c r="BT1" s="216"/>
      <c r="BU1" s="216"/>
      <c r="BV1" s="216"/>
      <c r="BW1" s="216"/>
      <c r="BX1" s="216"/>
      <c r="BY1" s="216"/>
      <c r="BZ1" s="216"/>
      <c r="CA1" s="216"/>
      <c r="CB1" s="216"/>
      <c r="CC1" s="216"/>
      <c r="CD1" s="216"/>
      <c r="CE1" s="216"/>
      <c r="CF1" s="216"/>
      <c r="CG1" s="216"/>
      <c r="CH1" s="216"/>
      <c r="CI1" s="216"/>
      <c r="CJ1" s="216"/>
      <c r="CK1" s="216"/>
      <c r="CL1" s="216"/>
      <c r="CM1" s="216"/>
      <c r="CN1" s="216"/>
      <c r="CO1" s="216"/>
      <c r="CP1" s="216"/>
      <c r="CQ1" s="216"/>
      <c r="CR1" s="216"/>
      <c r="CS1" s="216"/>
      <c r="CT1" s="216"/>
      <c r="CU1" s="216"/>
      <c r="CV1" s="216"/>
      <c r="CW1" s="216"/>
      <c r="CX1" s="216"/>
      <c r="CY1" s="216"/>
      <c r="CZ1" s="216"/>
      <c r="DA1" s="216"/>
      <c r="DB1" s="216"/>
      <c r="DC1" s="216"/>
      <c r="DD1" s="216"/>
      <c r="DE1" s="216"/>
      <c r="DF1" s="216"/>
      <c r="DG1" s="216"/>
      <c r="DH1" s="216"/>
      <c r="DI1" s="216"/>
      <c r="DJ1" s="216"/>
      <c r="DK1" s="216"/>
      <c r="DL1" s="216"/>
      <c r="DM1" s="216"/>
      <c r="DN1" s="216"/>
      <c r="DO1" s="216"/>
      <c r="DP1" s="216"/>
      <c r="DQ1" s="217"/>
      <c r="DR1" s="217"/>
      <c r="DS1" s="217"/>
      <c r="DT1" s="217"/>
      <c r="DU1" s="217"/>
      <c r="DV1" s="217"/>
      <c r="DW1" s="217"/>
      <c r="DX1" s="217"/>
      <c r="DY1" s="217"/>
      <c r="DZ1" s="217"/>
      <c r="EA1" s="218"/>
    </row>
    <row r="2" spans="1:131" ht="26.25" customHeight="1" thickBot="1" x14ac:dyDescent="0.2">
      <c r="A2" s="757" t="s">
        <v>352</v>
      </c>
      <c r="B2" s="757"/>
      <c r="C2" s="757"/>
      <c r="D2" s="757"/>
      <c r="E2" s="757"/>
      <c r="F2" s="757"/>
      <c r="G2" s="757"/>
      <c r="H2" s="757"/>
      <c r="I2" s="757"/>
      <c r="J2" s="757"/>
      <c r="K2" s="757"/>
      <c r="L2" s="757"/>
      <c r="M2" s="757"/>
      <c r="N2" s="757"/>
      <c r="O2" s="757"/>
      <c r="P2" s="757"/>
      <c r="Q2" s="757"/>
      <c r="R2" s="757"/>
      <c r="S2" s="757"/>
      <c r="T2" s="757"/>
      <c r="U2" s="757"/>
      <c r="V2" s="757"/>
      <c r="W2" s="757"/>
      <c r="X2" s="757"/>
      <c r="Y2" s="757"/>
      <c r="Z2" s="757"/>
      <c r="AA2" s="757"/>
      <c r="AB2" s="757"/>
      <c r="AC2" s="757"/>
      <c r="AD2" s="757"/>
      <c r="AE2" s="757"/>
      <c r="AF2" s="757"/>
      <c r="AG2" s="757"/>
      <c r="AH2" s="757"/>
      <c r="AI2" s="757"/>
      <c r="AJ2" s="757"/>
      <c r="AK2" s="757"/>
      <c r="AL2" s="757"/>
      <c r="AM2" s="757"/>
      <c r="AN2" s="757"/>
      <c r="AO2" s="757"/>
      <c r="AP2" s="757"/>
      <c r="AQ2" s="757"/>
      <c r="AR2" s="757"/>
      <c r="AS2" s="757"/>
      <c r="AT2" s="757"/>
      <c r="AU2" s="757"/>
      <c r="AV2" s="757"/>
      <c r="AW2" s="757"/>
      <c r="AX2" s="757"/>
      <c r="AY2" s="757"/>
      <c r="AZ2" s="757"/>
      <c r="BA2" s="757"/>
      <c r="BB2" s="757"/>
      <c r="BC2" s="757"/>
      <c r="BD2" s="757"/>
      <c r="BE2" s="757"/>
      <c r="BF2" s="757"/>
      <c r="BG2" s="757"/>
      <c r="BH2" s="757"/>
      <c r="BI2" s="757"/>
      <c r="BJ2" s="216"/>
      <c r="BK2" s="216"/>
      <c r="BL2" s="216"/>
      <c r="BM2" s="216"/>
      <c r="BN2" s="216"/>
      <c r="BO2" s="216"/>
      <c r="BP2" s="216"/>
      <c r="BQ2" s="216"/>
      <c r="BR2" s="216"/>
      <c r="BS2" s="216"/>
      <c r="BT2" s="216"/>
      <c r="BU2" s="216"/>
      <c r="BV2" s="216"/>
      <c r="BW2" s="216"/>
      <c r="BX2" s="216"/>
      <c r="BY2" s="216"/>
      <c r="BZ2" s="216"/>
      <c r="CA2" s="216"/>
      <c r="CB2" s="216"/>
      <c r="CC2" s="216"/>
      <c r="CD2" s="216"/>
      <c r="CE2" s="216"/>
      <c r="CF2" s="216"/>
      <c r="CG2" s="216"/>
      <c r="CH2" s="216"/>
      <c r="CI2" s="216"/>
      <c r="CJ2" s="216"/>
      <c r="CK2" s="216"/>
      <c r="CL2" s="216"/>
      <c r="CM2" s="216"/>
      <c r="CN2" s="216"/>
      <c r="CO2" s="216"/>
      <c r="CP2" s="216"/>
      <c r="CQ2" s="216"/>
      <c r="CR2" s="216"/>
      <c r="CS2" s="216"/>
      <c r="CT2" s="216"/>
      <c r="CU2" s="216"/>
      <c r="CV2" s="216"/>
      <c r="CW2" s="216"/>
      <c r="CX2" s="216"/>
      <c r="CY2" s="216"/>
      <c r="CZ2" s="216"/>
      <c r="DA2" s="216"/>
      <c r="DB2" s="216"/>
      <c r="DC2" s="216"/>
      <c r="DD2" s="216"/>
      <c r="DE2" s="216"/>
      <c r="DF2" s="216"/>
      <c r="DG2" s="216"/>
      <c r="DH2" s="216"/>
      <c r="DI2" s="216"/>
      <c r="DJ2" s="758" t="s">
        <v>353</v>
      </c>
      <c r="DK2" s="759"/>
      <c r="DL2" s="759"/>
      <c r="DM2" s="759"/>
      <c r="DN2" s="759"/>
      <c r="DO2" s="760"/>
      <c r="DP2" s="216"/>
      <c r="DQ2" s="758" t="s">
        <v>354</v>
      </c>
      <c r="DR2" s="759"/>
      <c r="DS2" s="759"/>
      <c r="DT2" s="759"/>
      <c r="DU2" s="759"/>
      <c r="DV2" s="759"/>
      <c r="DW2" s="759"/>
      <c r="DX2" s="759"/>
      <c r="DY2" s="759"/>
      <c r="DZ2" s="760"/>
      <c r="EA2" s="218"/>
    </row>
    <row r="3" spans="1:131" ht="11.25" customHeight="1" x14ac:dyDescent="0.15">
      <c r="A3" s="216"/>
      <c r="B3" s="216"/>
      <c r="C3" s="216"/>
      <c r="D3" s="216"/>
      <c r="E3" s="216"/>
      <c r="F3" s="216"/>
      <c r="G3" s="216"/>
      <c r="H3" s="216"/>
      <c r="I3" s="216"/>
      <c r="J3" s="216"/>
      <c r="K3" s="216"/>
      <c r="L3" s="216"/>
      <c r="M3" s="216"/>
      <c r="N3" s="216"/>
      <c r="O3" s="216"/>
      <c r="P3" s="216"/>
      <c r="Q3" s="216"/>
      <c r="R3" s="216"/>
      <c r="S3" s="216"/>
      <c r="T3" s="216"/>
      <c r="U3" s="216"/>
      <c r="V3" s="216"/>
      <c r="W3" s="216"/>
      <c r="X3" s="216"/>
      <c r="Y3" s="216"/>
      <c r="Z3" s="216"/>
      <c r="AA3" s="216"/>
      <c r="AB3" s="216"/>
      <c r="AC3" s="216"/>
      <c r="AD3" s="216"/>
      <c r="AE3" s="216"/>
      <c r="AF3" s="216"/>
      <c r="AG3" s="216"/>
      <c r="AH3" s="216"/>
      <c r="AI3" s="216"/>
      <c r="AJ3" s="216"/>
      <c r="AK3" s="216"/>
      <c r="AL3" s="216"/>
      <c r="AM3" s="216"/>
      <c r="AN3" s="216"/>
      <c r="AO3" s="216"/>
      <c r="AP3" s="216"/>
      <c r="AQ3" s="216"/>
      <c r="AR3" s="216"/>
      <c r="AS3" s="216"/>
      <c r="AT3" s="216"/>
      <c r="AU3" s="216"/>
      <c r="AV3" s="216"/>
      <c r="AW3" s="216"/>
      <c r="AX3" s="216"/>
      <c r="AY3" s="216"/>
      <c r="AZ3" s="216"/>
      <c r="BA3" s="216"/>
      <c r="BB3" s="216"/>
      <c r="BC3" s="216"/>
      <c r="BD3" s="216"/>
      <c r="BE3" s="216"/>
      <c r="BF3" s="216"/>
      <c r="BG3" s="216"/>
      <c r="BH3" s="216"/>
      <c r="BI3" s="216"/>
      <c r="BJ3" s="216"/>
      <c r="BK3" s="216"/>
      <c r="BL3" s="216"/>
      <c r="BM3" s="216"/>
      <c r="BN3" s="216"/>
      <c r="BO3" s="216"/>
      <c r="BP3" s="216"/>
      <c r="BQ3" s="216"/>
      <c r="BR3" s="216"/>
      <c r="BS3" s="216"/>
      <c r="BT3" s="216"/>
      <c r="BU3" s="216"/>
      <c r="BV3" s="216"/>
      <c r="BW3" s="216"/>
      <c r="BX3" s="216"/>
      <c r="BY3" s="216"/>
      <c r="BZ3" s="216"/>
      <c r="CA3" s="216"/>
      <c r="CB3" s="216"/>
      <c r="CC3" s="216"/>
      <c r="CD3" s="216"/>
      <c r="CE3" s="216"/>
      <c r="CF3" s="216"/>
      <c r="CG3" s="216"/>
      <c r="CH3" s="216"/>
      <c r="CI3" s="216"/>
      <c r="CJ3" s="216"/>
      <c r="CK3" s="216"/>
      <c r="CL3" s="216"/>
      <c r="CM3" s="216"/>
      <c r="CN3" s="216"/>
      <c r="CO3" s="216"/>
      <c r="CP3" s="216"/>
      <c r="CQ3" s="216"/>
      <c r="CR3" s="216"/>
      <c r="CS3" s="216"/>
      <c r="CT3" s="216"/>
      <c r="CU3" s="216"/>
      <c r="CV3" s="216"/>
      <c r="CW3" s="216"/>
      <c r="CX3" s="216"/>
      <c r="CY3" s="216"/>
      <c r="CZ3" s="216"/>
      <c r="DA3" s="216"/>
      <c r="DB3" s="216"/>
      <c r="DC3" s="216"/>
      <c r="DD3" s="216"/>
      <c r="DE3" s="216"/>
      <c r="DF3" s="216"/>
      <c r="DG3" s="216"/>
      <c r="DH3" s="216"/>
      <c r="DI3" s="216"/>
      <c r="DJ3" s="216"/>
      <c r="DK3" s="216"/>
      <c r="DL3" s="216"/>
      <c r="DM3" s="216"/>
      <c r="DN3" s="216"/>
      <c r="DO3" s="216"/>
      <c r="DP3" s="216"/>
      <c r="DQ3" s="216"/>
      <c r="DR3" s="216"/>
      <c r="DS3" s="216"/>
      <c r="DT3" s="216"/>
      <c r="DU3" s="216"/>
      <c r="DV3" s="216"/>
      <c r="DW3" s="216"/>
      <c r="DX3" s="216"/>
      <c r="DY3" s="216"/>
      <c r="DZ3" s="216"/>
      <c r="EA3" s="218"/>
    </row>
    <row r="4" spans="1:131" s="223" customFormat="1" ht="26.25" customHeight="1" thickBot="1" x14ac:dyDescent="0.2">
      <c r="A4" s="761" t="s">
        <v>355</v>
      </c>
      <c r="B4" s="761"/>
      <c r="C4" s="761"/>
      <c r="D4" s="761"/>
      <c r="E4" s="761"/>
      <c r="F4" s="761"/>
      <c r="G4" s="761"/>
      <c r="H4" s="761"/>
      <c r="I4" s="761"/>
      <c r="J4" s="761"/>
      <c r="K4" s="761"/>
      <c r="L4" s="761"/>
      <c r="M4" s="761"/>
      <c r="N4" s="761"/>
      <c r="O4" s="761"/>
      <c r="P4" s="761"/>
      <c r="Q4" s="761"/>
      <c r="R4" s="761"/>
      <c r="S4" s="761"/>
      <c r="T4" s="761"/>
      <c r="U4" s="761"/>
      <c r="V4" s="761"/>
      <c r="W4" s="761"/>
      <c r="X4" s="761"/>
      <c r="Y4" s="761"/>
      <c r="Z4" s="761"/>
      <c r="AA4" s="761"/>
      <c r="AB4" s="761"/>
      <c r="AC4" s="761"/>
      <c r="AD4" s="761"/>
      <c r="AE4" s="761"/>
      <c r="AF4" s="761"/>
      <c r="AG4" s="761"/>
      <c r="AH4" s="761"/>
      <c r="AI4" s="761"/>
      <c r="AJ4" s="761"/>
      <c r="AK4" s="761"/>
      <c r="AL4" s="761"/>
      <c r="AM4" s="761"/>
      <c r="AN4" s="761"/>
      <c r="AO4" s="761"/>
      <c r="AP4" s="761"/>
      <c r="AQ4" s="761"/>
      <c r="AR4" s="761"/>
      <c r="AS4" s="761"/>
      <c r="AT4" s="761"/>
      <c r="AU4" s="761"/>
      <c r="AV4" s="761"/>
      <c r="AW4" s="761"/>
      <c r="AX4" s="761"/>
      <c r="AY4" s="761"/>
      <c r="AZ4" s="220"/>
      <c r="BA4" s="220"/>
      <c r="BB4" s="220"/>
      <c r="BC4" s="220"/>
      <c r="BD4" s="220"/>
      <c r="BE4" s="221"/>
      <c r="BF4" s="221"/>
      <c r="BG4" s="221"/>
      <c r="BH4" s="221"/>
      <c r="BI4" s="221"/>
      <c r="BJ4" s="221"/>
      <c r="BK4" s="221"/>
      <c r="BL4" s="221"/>
      <c r="BM4" s="221"/>
      <c r="BN4" s="221"/>
      <c r="BO4" s="221"/>
      <c r="BP4" s="221"/>
      <c r="BQ4" s="762" t="s">
        <v>356</v>
      </c>
      <c r="BR4" s="762"/>
      <c r="BS4" s="762"/>
      <c r="BT4" s="762"/>
      <c r="BU4" s="762"/>
      <c r="BV4" s="762"/>
      <c r="BW4" s="762"/>
      <c r="BX4" s="762"/>
      <c r="BY4" s="762"/>
      <c r="BZ4" s="762"/>
      <c r="CA4" s="762"/>
      <c r="CB4" s="762"/>
      <c r="CC4" s="762"/>
      <c r="CD4" s="762"/>
      <c r="CE4" s="762"/>
      <c r="CF4" s="762"/>
      <c r="CG4" s="762"/>
      <c r="CH4" s="762"/>
      <c r="CI4" s="762"/>
      <c r="CJ4" s="762"/>
      <c r="CK4" s="762"/>
      <c r="CL4" s="762"/>
      <c r="CM4" s="762"/>
      <c r="CN4" s="762"/>
      <c r="CO4" s="762"/>
      <c r="CP4" s="762"/>
      <c r="CQ4" s="762"/>
      <c r="CR4" s="762"/>
      <c r="CS4" s="762"/>
      <c r="CT4" s="762"/>
      <c r="CU4" s="762"/>
      <c r="CV4" s="762"/>
      <c r="CW4" s="762"/>
      <c r="CX4" s="762"/>
      <c r="CY4" s="762"/>
      <c r="CZ4" s="762"/>
      <c r="DA4" s="762"/>
      <c r="DB4" s="762"/>
      <c r="DC4" s="762"/>
      <c r="DD4" s="762"/>
      <c r="DE4" s="762"/>
      <c r="DF4" s="762"/>
      <c r="DG4" s="762"/>
      <c r="DH4" s="762"/>
      <c r="DI4" s="762"/>
      <c r="DJ4" s="762"/>
      <c r="DK4" s="762"/>
      <c r="DL4" s="762"/>
      <c r="DM4" s="762"/>
      <c r="DN4" s="762"/>
      <c r="DO4" s="762"/>
      <c r="DP4" s="762"/>
      <c r="DQ4" s="762"/>
      <c r="DR4" s="762"/>
      <c r="DS4" s="762"/>
      <c r="DT4" s="762"/>
      <c r="DU4" s="762"/>
      <c r="DV4" s="762"/>
      <c r="DW4" s="762"/>
      <c r="DX4" s="762"/>
      <c r="DY4" s="762"/>
      <c r="DZ4" s="762"/>
      <c r="EA4" s="222"/>
    </row>
    <row r="5" spans="1:131" s="223" customFormat="1" ht="26.25" customHeight="1" x14ac:dyDescent="0.15">
      <c r="A5" s="763" t="s">
        <v>357</v>
      </c>
      <c r="B5" s="764"/>
      <c r="C5" s="764"/>
      <c r="D5" s="764"/>
      <c r="E5" s="764"/>
      <c r="F5" s="764"/>
      <c r="G5" s="764"/>
      <c r="H5" s="764"/>
      <c r="I5" s="764"/>
      <c r="J5" s="764"/>
      <c r="K5" s="764"/>
      <c r="L5" s="764"/>
      <c r="M5" s="764"/>
      <c r="N5" s="764"/>
      <c r="O5" s="764"/>
      <c r="P5" s="765"/>
      <c r="Q5" s="769" t="s">
        <v>358</v>
      </c>
      <c r="R5" s="770"/>
      <c r="S5" s="770"/>
      <c r="T5" s="770"/>
      <c r="U5" s="771"/>
      <c r="V5" s="769" t="s">
        <v>359</v>
      </c>
      <c r="W5" s="770"/>
      <c r="X5" s="770"/>
      <c r="Y5" s="770"/>
      <c r="Z5" s="771"/>
      <c r="AA5" s="769" t="s">
        <v>360</v>
      </c>
      <c r="AB5" s="770"/>
      <c r="AC5" s="770"/>
      <c r="AD5" s="770"/>
      <c r="AE5" s="770"/>
      <c r="AF5" s="775" t="s">
        <v>361</v>
      </c>
      <c r="AG5" s="770"/>
      <c r="AH5" s="770"/>
      <c r="AI5" s="770"/>
      <c r="AJ5" s="776"/>
      <c r="AK5" s="770" t="s">
        <v>362</v>
      </c>
      <c r="AL5" s="770"/>
      <c r="AM5" s="770"/>
      <c r="AN5" s="770"/>
      <c r="AO5" s="771"/>
      <c r="AP5" s="769" t="s">
        <v>363</v>
      </c>
      <c r="AQ5" s="770"/>
      <c r="AR5" s="770"/>
      <c r="AS5" s="770"/>
      <c r="AT5" s="771"/>
      <c r="AU5" s="769" t="s">
        <v>364</v>
      </c>
      <c r="AV5" s="770"/>
      <c r="AW5" s="770"/>
      <c r="AX5" s="770"/>
      <c r="AY5" s="776"/>
      <c r="AZ5" s="220"/>
      <c r="BA5" s="220"/>
      <c r="BB5" s="220"/>
      <c r="BC5" s="220"/>
      <c r="BD5" s="220"/>
      <c r="BE5" s="221"/>
      <c r="BF5" s="221"/>
      <c r="BG5" s="221"/>
      <c r="BH5" s="221"/>
      <c r="BI5" s="221"/>
      <c r="BJ5" s="221"/>
      <c r="BK5" s="221"/>
      <c r="BL5" s="221"/>
      <c r="BM5" s="221"/>
      <c r="BN5" s="221"/>
      <c r="BO5" s="221"/>
      <c r="BP5" s="221"/>
      <c r="BQ5" s="763" t="s">
        <v>365</v>
      </c>
      <c r="BR5" s="764"/>
      <c r="BS5" s="764"/>
      <c r="BT5" s="764"/>
      <c r="BU5" s="764"/>
      <c r="BV5" s="764"/>
      <c r="BW5" s="764"/>
      <c r="BX5" s="764"/>
      <c r="BY5" s="764"/>
      <c r="BZ5" s="764"/>
      <c r="CA5" s="764"/>
      <c r="CB5" s="764"/>
      <c r="CC5" s="764"/>
      <c r="CD5" s="764"/>
      <c r="CE5" s="764"/>
      <c r="CF5" s="764"/>
      <c r="CG5" s="765"/>
      <c r="CH5" s="769" t="s">
        <v>366</v>
      </c>
      <c r="CI5" s="770"/>
      <c r="CJ5" s="770"/>
      <c r="CK5" s="770"/>
      <c r="CL5" s="771"/>
      <c r="CM5" s="769" t="s">
        <v>367</v>
      </c>
      <c r="CN5" s="770"/>
      <c r="CO5" s="770"/>
      <c r="CP5" s="770"/>
      <c r="CQ5" s="771"/>
      <c r="CR5" s="769" t="s">
        <v>368</v>
      </c>
      <c r="CS5" s="770"/>
      <c r="CT5" s="770"/>
      <c r="CU5" s="770"/>
      <c r="CV5" s="771"/>
      <c r="CW5" s="769" t="s">
        <v>369</v>
      </c>
      <c r="CX5" s="770"/>
      <c r="CY5" s="770"/>
      <c r="CZ5" s="770"/>
      <c r="DA5" s="771"/>
      <c r="DB5" s="769" t="s">
        <v>370</v>
      </c>
      <c r="DC5" s="770"/>
      <c r="DD5" s="770"/>
      <c r="DE5" s="770"/>
      <c r="DF5" s="771"/>
      <c r="DG5" s="799" t="s">
        <v>371</v>
      </c>
      <c r="DH5" s="800"/>
      <c r="DI5" s="800"/>
      <c r="DJ5" s="800"/>
      <c r="DK5" s="801"/>
      <c r="DL5" s="799" t="s">
        <v>372</v>
      </c>
      <c r="DM5" s="800"/>
      <c r="DN5" s="800"/>
      <c r="DO5" s="800"/>
      <c r="DP5" s="801"/>
      <c r="DQ5" s="769" t="s">
        <v>373</v>
      </c>
      <c r="DR5" s="770"/>
      <c r="DS5" s="770"/>
      <c r="DT5" s="770"/>
      <c r="DU5" s="771"/>
      <c r="DV5" s="769" t="s">
        <v>364</v>
      </c>
      <c r="DW5" s="770"/>
      <c r="DX5" s="770"/>
      <c r="DY5" s="770"/>
      <c r="DZ5" s="776"/>
      <c r="EA5" s="222"/>
    </row>
    <row r="6" spans="1:131" s="223" customFormat="1" ht="26.25" customHeight="1" thickBot="1" x14ac:dyDescent="0.2">
      <c r="A6" s="766"/>
      <c r="B6" s="767"/>
      <c r="C6" s="767"/>
      <c r="D6" s="767"/>
      <c r="E6" s="767"/>
      <c r="F6" s="767"/>
      <c r="G6" s="767"/>
      <c r="H6" s="767"/>
      <c r="I6" s="767"/>
      <c r="J6" s="767"/>
      <c r="K6" s="767"/>
      <c r="L6" s="767"/>
      <c r="M6" s="767"/>
      <c r="N6" s="767"/>
      <c r="O6" s="767"/>
      <c r="P6" s="768"/>
      <c r="Q6" s="772"/>
      <c r="R6" s="773"/>
      <c r="S6" s="773"/>
      <c r="T6" s="773"/>
      <c r="U6" s="774"/>
      <c r="V6" s="772"/>
      <c r="W6" s="773"/>
      <c r="X6" s="773"/>
      <c r="Y6" s="773"/>
      <c r="Z6" s="774"/>
      <c r="AA6" s="772"/>
      <c r="AB6" s="773"/>
      <c r="AC6" s="773"/>
      <c r="AD6" s="773"/>
      <c r="AE6" s="773"/>
      <c r="AF6" s="777"/>
      <c r="AG6" s="773"/>
      <c r="AH6" s="773"/>
      <c r="AI6" s="773"/>
      <c r="AJ6" s="778"/>
      <c r="AK6" s="773"/>
      <c r="AL6" s="773"/>
      <c r="AM6" s="773"/>
      <c r="AN6" s="773"/>
      <c r="AO6" s="774"/>
      <c r="AP6" s="772"/>
      <c r="AQ6" s="773"/>
      <c r="AR6" s="773"/>
      <c r="AS6" s="773"/>
      <c r="AT6" s="774"/>
      <c r="AU6" s="772"/>
      <c r="AV6" s="773"/>
      <c r="AW6" s="773"/>
      <c r="AX6" s="773"/>
      <c r="AY6" s="778"/>
      <c r="AZ6" s="220"/>
      <c r="BA6" s="220"/>
      <c r="BB6" s="220"/>
      <c r="BC6" s="220"/>
      <c r="BD6" s="220"/>
      <c r="BE6" s="221"/>
      <c r="BF6" s="221"/>
      <c r="BG6" s="221"/>
      <c r="BH6" s="221"/>
      <c r="BI6" s="221"/>
      <c r="BJ6" s="221"/>
      <c r="BK6" s="221"/>
      <c r="BL6" s="221"/>
      <c r="BM6" s="221"/>
      <c r="BN6" s="221"/>
      <c r="BO6" s="221"/>
      <c r="BP6" s="221"/>
      <c r="BQ6" s="766"/>
      <c r="BR6" s="767"/>
      <c r="BS6" s="767"/>
      <c r="BT6" s="767"/>
      <c r="BU6" s="767"/>
      <c r="BV6" s="767"/>
      <c r="BW6" s="767"/>
      <c r="BX6" s="767"/>
      <c r="BY6" s="767"/>
      <c r="BZ6" s="767"/>
      <c r="CA6" s="767"/>
      <c r="CB6" s="767"/>
      <c r="CC6" s="767"/>
      <c r="CD6" s="767"/>
      <c r="CE6" s="767"/>
      <c r="CF6" s="767"/>
      <c r="CG6" s="768"/>
      <c r="CH6" s="772"/>
      <c r="CI6" s="773"/>
      <c r="CJ6" s="773"/>
      <c r="CK6" s="773"/>
      <c r="CL6" s="774"/>
      <c r="CM6" s="772"/>
      <c r="CN6" s="773"/>
      <c r="CO6" s="773"/>
      <c r="CP6" s="773"/>
      <c r="CQ6" s="774"/>
      <c r="CR6" s="772"/>
      <c r="CS6" s="773"/>
      <c r="CT6" s="773"/>
      <c r="CU6" s="773"/>
      <c r="CV6" s="774"/>
      <c r="CW6" s="772"/>
      <c r="CX6" s="773"/>
      <c r="CY6" s="773"/>
      <c r="CZ6" s="773"/>
      <c r="DA6" s="774"/>
      <c r="DB6" s="772"/>
      <c r="DC6" s="773"/>
      <c r="DD6" s="773"/>
      <c r="DE6" s="773"/>
      <c r="DF6" s="774"/>
      <c r="DG6" s="802"/>
      <c r="DH6" s="803"/>
      <c r="DI6" s="803"/>
      <c r="DJ6" s="803"/>
      <c r="DK6" s="804"/>
      <c r="DL6" s="802"/>
      <c r="DM6" s="803"/>
      <c r="DN6" s="803"/>
      <c r="DO6" s="803"/>
      <c r="DP6" s="804"/>
      <c r="DQ6" s="772"/>
      <c r="DR6" s="773"/>
      <c r="DS6" s="773"/>
      <c r="DT6" s="773"/>
      <c r="DU6" s="774"/>
      <c r="DV6" s="772"/>
      <c r="DW6" s="773"/>
      <c r="DX6" s="773"/>
      <c r="DY6" s="773"/>
      <c r="DZ6" s="778"/>
      <c r="EA6" s="222"/>
    </row>
    <row r="7" spans="1:131" s="223" customFormat="1" ht="26.25" customHeight="1" thickTop="1" x14ac:dyDescent="0.15">
      <c r="A7" s="224">
        <v>1</v>
      </c>
      <c r="B7" s="785" t="s">
        <v>374</v>
      </c>
      <c r="C7" s="786"/>
      <c r="D7" s="786"/>
      <c r="E7" s="786"/>
      <c r="F7" s="786"/>
      <c r="G7" s="786"/>
      <c r="H7" s="786"/>
      <c r="I7" s="786"/>
      <c r="J7" s="786"/>
      <c r="K7" s="786"/>
      <c r="L7" s="786"/>
      <c r="M7" s="786"/>
      <c r="N7" s="786"/>
      <c r="O7" s="786"/>
      <c r="P7" s="787"/>
      <c r="Q7" s="788">
        <v>15167</v>
      </c>
      <c r="R7" s="789"/>
      <c r="S7" s="789"/>
      <c r="T7" s="789"/>
      <c r="U7" s="789"/>
      <c r="V7" s="789">
        <v>14568</v>
      </c>
      <c r="W7" s="789"/>
      <c r="X7" s="789"/>
      <c r="Y7" s="789"/>
      <c r="Z7" s="789"/>
      <c r="AA7" s="789">
        <v>599</v>
      </c>
      <c r="AB7" s="789"/>
      <c r="AC7" s="789"/>
      <c r="AD7" s="789"/>
      <c r="AE7" s="790"/>
      <c r="AF7" s="791">
        <v>554</v>
      </c>
      <c r="AG7" s="792"/>
      <c r="AH7" s="792"/>
      <c r="AI7" s="792"/>
      <c r="AJ7" s="793"/>
      <c r="AK7" s="794">
        <v>1985</v>
      </c>
      <c r="AL7" s="795"/>
      <c r="AM7" s="795"/>
      <c r="AN7" s="795"/>
      <c r="AO7" s="795"/>
      <c r="AP7" s="795">
        <v>8377</v>
      </c>
      <c r="AQ7" s="795"/>
      <c r="AR7" s="795"/>
      <c r="AS7" s="795"/>
      <c r="AT7" s="795"/>
      <c r="AU7" s="796"/>
      <c r="AV7" s="796"/>
      <c r="AW7" s="796"/>
      <c r="AX7" s="796"/>
      <c r="AY7" s="797"/>
      <c r="AZ7" s="220"/>
      <c r="BA7" s="220"/>
      <c r="BB7" s="220"/>
      <c r="BC7" s="220"/>
      <c r="BD7" s="220"/>
      <c r="BE7" s="221"/>
      <c r="BF7" s="221"/>
      <c r="BG7" s="221"/>
      <c r="BH7" s="221"/>
      <c r="BI7" s="221"/>
      <c r="BJ7" s="221"/>
      <c r="BK7" s="221"/>
      <c r="BL7" s="221"/>
      <c r="BM7" s="221"/>
      <c r="BN7" s="221"/>
      <c r="BO7" s="221"/>
      <c r="BP7" s="221"/>
      <c r="BQ7" s="224">
        <v>1</v>
      </c>
      <c r="BR7" s="225"/>
      <c r="BS7" s="782" t="s">
        <v>556</v>
      </c>
      <c r="BT7" s="783"/>
      <c r="BU7" s="783"/>
      <c r="BV7" s="783"/>
      <c r="BW7" s="783"/>
      <c r="BX7" s="783"/>
      <c r="BY7" s="783"/>
      <c r="BZ7" s="783"/>
      <c r="CA7" s="783"/>
      <c r="CB7" s="783"/>
      <c r="CC7" s="783"/>
      <c r="CD7" s="783"/>
      <c r="CE7" s="783"/>
      <c r="CF7" s="783"/>
      <c r="CG7" s="798"/>
      <c r="CH7" s="779">
        <v>-1</v>
      </c>
      <c r="CI7" s="780"/>
      <c r="CJ7" s="780"/>
      <c r="CK7" s="780"/>
      <c r="CL7" s="781"/>
      <c r="CM7" s="779">
        <v>11</v>
      </c>
      <c r="CN7" s="780"/>
      <c r="CO7" s="780"/>
      <c r="CP7" s="780"/>
      <c r="CQ7" s="781"/>
      <c r="CR7" s="779">
        <v>10</v>
      </c>
      <c r="CS7" s="780"/>
      <c r="CT7" s="780"/>
      <c r="CU7" s="780"/>
      <c r="CV7" s="781"/>
      <c r="CW7" s="779">
        <v>106</v>
      </c>
      <c r="CX7" s="780"/>
      <c r="CY7" s="780"/>
      <c r="CZ7" s="780"/>
      <c r="DA7" s="781"/>
      <c r="DB7" s="779" t="s">
        <v>561</v>
      </c>
      <c r="DC7" s="780"/>
      <c r="DD7" s="780"/>
      <c r="DE7" s="780"/>
      <c r="DF7" s="781"/>
      <c r="DG7" s="779" t="s">
        <v>560</v>
      </c>
      <c r="DH7" s="780"/>
      <c r="DI7" s="780"/>
      <c r="DJ7" s="780"/>
      <c r="DK7" s="781"/>
      <c r="DL7" s="779" t="s">
        <v>560</v>
      </c>
      <c r="DM7" s="780"/>
      <c r="DN7" s="780"/>
      <c r="DO7" s="780"/>
      <c r="DP7" s="781"/>
      <c r="DQ7" s="779" t="s">
        <v>560</v>
      </c>
      <c r="DR7" s="780"/>
      <c r="DS7" s="780"/>
      <c r="DT7" s="780"/>
      <c r="DU7" s="781"/>
      <c r="DV7" s="782"/>
      <c r="DW7" s="783"/>
      <c r="DX7" s="783"/>
      <c r="DY7" s="783"/>
      <c r="DZ7" s="784"/>
      <c r="EA7" s="222"/>
    </row>
    <row r="8" spans="1:131" s="223" customFormat="1" ht="26.25" customHeight="1" x14ac:dyDescent="0.15">
      <c r="A8" s="226">
        <v>2</v>
      </c>
      <c r="B8" s="816"/>
      <c r="C8" s="817"/>
      <c r="D8" s="817"/>
      <c r="E8" s="817"/>
      <c r="F8" s="817"/>
      <c r="G8" s="817"/>
      <c r="H8" s="817"/>
      <c r="I8" s="817"/>
      <c r="J8" s="817"/>
      <c r="K8" s="817"/>
      <c r="L8" s="817"/>
      <c r="M8" s="817"/>
      <c r="N8" s="817"/>
      <c r="O8" s="817"/>
      <c r="P8" s="818"/>
      <c r="Q8" s="819"/>
      <c r="R8" s="820"/>
      <c r="S8" s="820"/>
      <c r="T8" s="820"/>
      <c r="U8" s="820"/>
      <c r="V8" s="820"/>
      <c r="W8" s="820"/>
      <c r="X8" s="820"/>
      <c r="Y8" s="820"/>
      <c r="Z8" s="820"/>
      <c r="AA8" s="820"/>
      <c r="AB8" s="820"/>
      <c r="AC8" s="820"/>
      <c r="AD8" s="820"/>
      <c r="AE8" s="821"/>
      <c r="AF8" s="822"/>
      <c r="AG8" s="823"/>
      <c r="AH8" s="823"/>
      <c r="AI8" s="823"/>
      <c r="AJ8" s="824"/>
      <c r="AK8" s="805"/>
      <c r="AL8" s="806"/>
      <c r="AM8" s="806"/>
      <c r="AN8" s="806"/>
      <c r="AO8" s="806"/>
      <c r="AP8" s="806"/>
      <c r="AQ8" s="806"/>
      <c r="AR8" s="806"/>
      <c r="AS8" s="806"/>
      <c r="AT8" s="806"/>
      <c r="AU8" s="807"/>
      <c r="AV8" s="807"/>
      <c r="AW8" s="807"/>
      <c r="AX8" s="807"/>
      <c r="AY8" s="808"/>
      <c r="AZ8" s="220"/>
      <c r="BA8" s="220"/>
      <c r="BB8" s="220"/>
      <c r="BC8" s="220"/>
      <c r="BD8" s="220"/>
      <c r="BE8" s="221"/>
      <c r="BF8" s="221"/>
      <c r="BG8" s="221"/>
      <c r="BH8" s="221"/>
      <c r="BI8" s="221"/>
      <c r="BJ8" s="221"/>
      <c r="BK8" s="221"/>
      <c r="BL8" s="221"/>
      <c r="BM8" s="221"/>
      <c r="BN8" s="221"/>
      <c r="BO8" s="221"/>
      <c r="BP8" s="221"/>
      <c r="BQ8" s="226">
        <v>2</v>
      </c>
      <c r="BR8" s="227"/>
      <c r="BS8" s="809" t="s">
        <v>557</v>
      </c>
      <c r="BT8" s="810"/>
      <c r="BU8" s="810"/>
      <c r="BV8" s="810"/>
      <c r="BW8" s="810"/>
      <c r="BX8" s="810"/>
      <c r="BY8" s="810"/>
      <c r="BZ8" s="810"/>
      <c r="CA8" s="810"/>
      <c r="CB8" s="810"/>
      <c r="CC8" s="810"/>
      <c r="CD8" s="810"/>
      <c r="CE8" s="810"/>
      <c r="CF8" s="810"/>
      <c r="CG8" s="811"/>
      <c r="CH8" s="812">
        <v>0</v>
      </c>
      <c r="CI8" s="813"/>
      <c r="CJ8" s="813"/>
      <c r="CK8" s="813"/>
      <c r="CL8" s="814"/>
      <c r="CM8" s="812">
        <v>16</v>
      </c>
      <c r="CN8" s="813"/>
      <c r="CO8" s="813"/>
      <c r="CP8" s="813"/>
      <c r="CQ8" s="814"/>
      <c r="CR8" s="812">
        <v>10</v>
      </c>
      <c r="CS8" s="813"/>
      <c r="CT8" s="813"/>
      <c r="CU8" s="813"/>
      <c r="CV8" s="814"/>
      <c r="CW8" s="812">
        <v>85</v>
      </c>
      <c r="CX8" s="813"/>
      <c r="CY8" s="813"/>
      <c r="CZ8" s="813"/>
      <c r="DA8" s="814"/>
      <c r="DB8" s="812" t="s">
        <v>561</v>
      </c>
      <c r="DC8" s="813"/>
      <c r="DD8" s="813"/>
      <c r="DE8" s="813"/>
      <c r="DF8" s="814"/>
      <c r="DG8" s="812" t="s">
        <v>560</v>
      </c>
      <c r="DH8" s="813"/>
      <c r="DI8" s="813"/>
      <c r="DJ8" s="813"/>
      <c r="DK8" s="814"/>
      <c r="DL8" s="812" t="s">
        <v>560</v>
      </c>
      <c r="DM8" s="813"/>
      <c r="DN8" s="813"/>
      <c r="DO8" s="813"/>
      <c r="DP8" s="814"/>
      <c r="DQ8" s="812" t="s">
        <v>560</v>
      </c>
      <c r="DR8" s="813"/>
      <c r="DS8" s="813"/>
      <c r="DT8" s="813"/>
      <c r="DU8" s="814"/>
      <c r="DV8" s="809"/>
      <c r="DW8" s="810"/>
      <c r="DX8" s="810"/>
      <c r="DY8" s="810"/>
      <c r="DZ8" s="815"/>
      <c r="EA8" s="222"/>
    </row>
    <row r="9" spans="1:131" s="223" customFormat="1" ht="26.25" customHeight="1" x14ac:dyDescent="0.15">
      <c r="A9" s="226">
        <v>3</v>
      </c>
      <c r="B9" s="816"/>
      <c r="C9" s="817"/>
      <c r="D9" s="817"/>
      <c r="E9" s="817"/>
      <c r="F9" s="817"/>
      <c r="G9" s="817"/>
      <c r="H9" s="817"/>
      <c r="I9" s="817"/>
      <c r="J9" s="817"/>
      <c r="K9" s="817"/>
      <c r="L9" s="817"/>
      <c r="M9" s="817"/>
      <c r="N9" s="817"/>
      <c r="O9" s="817"/>
      <c r="P9" s="818"/>
      <c r="Q9" s="819"/>
      <c r="R9" s="820"/>
      <c r="S9" s="820"/>
      <c r="T9" s="820"/>
      <c r="U9" s="820"/>
      <c r="V9" s="820"/>
      <c r="W9" s="820"/>
      <c r="X9" s="820"/>
      <c r="Y9" s="820"/>
      <c r="Z9" s="820"/>
      <c r="AA9" s="820"/>
      <c r="AB9" s="820"/>
      <c r="AC9" s="820"/>
      <c r="AD9" s="820"/>
      <c r="AE9" s="821"/>
      <c r="AF9" s="822"/>
      <c r="AG9" s="823"/>
      <c r="AH9" s="823"/>
      <c r="AI9" s="823"/>
      <c r="AJ9" s="824"/>
      <c r="AK9" s="805"/>
      <c r="AL9" s="806"/>
      <c r="AM9" s="806"/>
      <c r="AN9" s="806"/>
      <c r="AO9" s="806"/>
      <c r="AP9" s="806"/>
      <c r="AQ9" s="806"/>
      <c r="AR9" s="806"/>
      <c r="AS9" s="806"/>
      <c r="AT9" s="806"/>
      <c r="AU9" s="807"/>
      <c r="AV9" s="807"/>
      <c r="AW9" s="807"/>
      <c r="AX9" s="807"/>
      <c r="AY9" s="808"/>
      <c r="AZ9" s="220"/>
      <c r="BA9" s="220"/>
      <c r="BB9" s="220"/>
      <c r="BC9" s="220"/>
      <c r="BD9" s="220"/>
      <c r="BE9" s="221"/>
      <c r="BF9" s="221"/>
      <c r="BG9" s="221"/>
      <c r="BH9" s="221"/>
      <c r="BI9" s="221"/>
      <c r="BJ9" s="221"/>
      <c r="BK9" s="221"/>
      <c r="BL9" s="221"/>
      <c r="BM9" s="221"/>
      <c r="BN9" s="221"/>
      <c r="BO9" s="221"/>
      <c r="BP9" s="221"/>
      <c r="BQ9" s="226">
        <v>3</v>
      </c>
      <c r="BR9" s="227" t="s">
        <v>558</v>
      </c>
      <c r="BS9" s="809" t="s">
        <v>559</v>
      </c>
      <c r="BT9" s="810"/>
      <c r="BU9" s="810"/>
      <c r="BV9" s="810"/>
      <c r="BW9" s="810"/>
      <c r="BX9" s="810"/>
      <c r="BY9" s="810"/>
      <c r="BZ9" s="810"/>
      <c r="CA9" s="810"/>
      <c r="CB9" s="810"/>
      <c r="CC9" s="810"/>
      <c r="CD9" s="810"/>
      <c r="CE9" s="810"/>
      <c r="CF9" s="810"/>
      <c r="CG9" s="811"/>
      <c r="CH9" s="812">
        <v>0</v>
      </c>
      <c r="CI9" s="813"/>
      <c r="CJ9" s="813"/>
      <c r="CK9" s="813"/>
      <c r="CL9" s="814"/>
      <c r="CM9" s="812">
        <v>12</v>
      </c>
      <c r="CN9" s="813"/>
      <c r="CO9" s="813"/>
      <c r="CP9" s="813"/>
      <c r="CQ9" s="814"/>
      <c r="CR9" s="812">
        <v>5</v>
      </c>
      <c r="CS9" s="813"/>
      <c r="CT9" s="813"/>
      <c r="CU9" s="813"/>
      <c r="CV9" s="814"/>
      <c r="CW9" s="812" t="s">
        <v>560</v>
      </c>
      <c r="CX9" s="813"/>
      <c r="CY9" s="813"/>
      <c r="CZ9" s="813"/>
      <c r="DA9" s="814"/>
      <c r="DB9" s="812">
        <v>99</v>
      </c>
      <c r="DC9" s="813"/>
      <c r="DD9" s="813"/>
      <c r="DE9" s="813"/>
      <c r="DF9" s="814"/>
      <c r="DG9" s="812" t="s">
        <v>560</v>
      </c>
      <c r="DH9" s="813"/>
      <c r="DI9" s="813"/>
      <c r="DJ9" s="813"/>
      <c r="DK9" s="814"/>
      <c r="DL9" s="812" t="s">
        <v>560</v>
      </c>
      <c r="DM9" s="813"/>
      <c r="DN9" s="813"/>
      <c r="DO9" s="813"/>
      <c r="DP9" s="814"/>
      <c r="DQ9" s="812">
        <v>67</v>
      </c>
      <c r="DR9" s="813"/>
      <c r="DS9" s="813"/>
      <c r="DT9" s="813"/>
      <c r="DU9" s="814"/>
      <c r="DV9" s="809"/>
      <c r="DW9" s="810"/>
      <c r="DX9" s="810"/>
      <c r="DY9" s="810"/>
      <c r="DZ9" s="815"/>
      <c r="EA9" s="222"/>
    </row>
    <row r="10" spans="1:131" s="223" customFormat="1" ht="26.25" customHeight="1" x14ac:dyDescent="0.15">
      <c r="A10" s="226">
        <v>4</v>
      </c>
      <c r="B10" s="816"/>
      <c r="C10" s="817"/>
      <c r="D10" s="817"/>
      <c r="E10" s="817"/>
      <c r="F10" s="817"/>
      <c r="G10" s="817"/>
      <c r="H10" s="817"/>
      <c r="I10" s="817"/>
      <c r="J10" s="817"/>
      <c r="K10" s="817"/>
      <c r="L10" s="817"/>
      <c r="M10" s="817"/>
      <c r="N10" s="817"/>
      <c r="O10" s="817"/>
      <c r="P10" s="818"/>
      <c r="Q10" s="819"/>
      <c r="R10" s="820"/>
      <c r="S10" s="820"/>
      <c r="T10" s="820"/>
      <c r="U10" s="820"/>
      <c r="V10" s="820"/>
      <c r="W10" s="820"/>
      <c r="X10" s="820"/>
      <c r="Y10" s="820"/>
      <c r="Z10" s="820"/>
      <c r="AA10" s="820"/>
      <c r="AB10" s="820"/>
      <c r="AC10" s="820"/>
      <c r="AD10" s="820"/>
      <c r="AE10" s="821"/>
      <c r="AF10" s="822"/>
      <c r="AG10" s="823"/>
      <c r="AH10" s="823"/>
      <c r="AI10" s="823"/>
      <c r="AJ10" s="824"/>
      <c r="AK10" s="805"/>
      <c r="AL10" s="806"/>
      <c r="AM10" s="806"/>
      <c r="AN10" s="806"/>
      <c r="AO10" s="806"/>
      <c r="AP10" s="806"/>
      <c r="AQ10" s="806"/>
      <c r="AR10" s="806"/>
      <c r="AS10" s="806"/>
      <c r="AT10" s="806"/>
      <c r="AU10" s="807"/>
      <c r="AV10" s="807"/>
      <c r="AW10" s="807"/>
      <c r="AX10" s="807"/>
      <c r="AY10" s="808"/>
      <c r="AZ10" s="220"/>
      <c r="BA10" s="220"/>
      <c r="BB10" s="220"/>
      <c r="BC10" s="220"/>
      <c r="BD10" s="220"/>
      <c r="BE10" s="221"/>
      <c r="BF10" s="221"/>
      <c r="BG10" s="221"/>
      <c r="BH10" s="221"/>
      <c r="BI10" s="221"/>
      <c r="BJ10" s="221"/>
      <c r="BK10" s="221"/>
      <c r="BL10" s="221"/>
      <c r="BM10" s="221"/>
      <c r="BN10" s="221"/>
      <c r="BO10" s="221"/>
      <c r="BP10" s="221"/>
      <c r="BQ10" s="226">
        <v>4</v>
      </c>
      <c r="BR10" s="227"/>
      <c r="BS10" s="809"/>
      <c r="BT10" s="810"/>
      <c r="BU10" s="810"/>
      <c r="BV10" s="810"/>
      <c r="BW10" s="810"/>
      <c r="BX10" s="810"/>
      <c r="BY10" s="810"/>
      <c r="BZ10" s="810"/>
      <c r="CA10" s="810"/>
      <c r="CB10" s="810"/>
      <c r="CC10" s="810"/>
      <c r="CD10" s="810"/>
      <c r="CE10" s="810"/>
      <c r="CF10" s="810"/>
      <c r="CG10" s="811"/>
      <c r="CH10" s="812"/>
      <c r="CI10" s="813"/>
      <c r="CJ10" s="813"/>
      <c r="CK10" s="813"/>
      <c r="CL10" s="814"/>
      <c r="CM10" s="812"/>
      <c r="CN10" s="813"/>
      <c r="CO10" s="813"/>
      <c r="CP10" s="813"/>
      <c r="CQ10" s="814"/>
      <c r="CR10" s="812"/>
      <c r="CS10" s="813"/>
      <c r="CT10" s="813"/>
      <c r="CU10" s="813"/>
      <c r="CV10" s="814"/>
      <c r="CW10" s="812"/>
      <c r="CX10" s="813"/>
      <c r="CY10" s="813"/>
      <c r="CZ10" s="813"/>
      <c r="DA10" s="814"/>
      <c r="DB10" s="812"/>
      <c r="DC10" s="813"/>
      <c r="DD10" s="813"/>
      <c r="DE10" s="813"/>
      <c r="DF10" s="814"/>
      <c r="DG10" s="812"/>
      <c r="DH10" s="813"/>
      <c r="DI10" s="813"/>
      <c r="DJ10" s="813"/>
      <c r="DK10" s="814"/>
      <c r="DL10" s="812"/>
      <c r="DM10" s="813"/>
      <c r="DN10" s="813"/>
      <c r="DO10" s="813"/>
      <c r="DP10" s="814"/>
      <c r="DQ10" s="812"/>
      <c r="DR10" s="813"/>
      <c r="DS10" s="813"/>
      <c r="DT10" s="813"/>
      <c r="DU10" s="814"/>
      <c r="DV10" s="809"/>
      <c r="DW10" s="810"/>
      <c r="DX10" s="810"/>
      <c r="DY10" s="810"/>
      <c r="DZ10" s="815"/>
      <c r="EA10" s="222"/>
    </row>
    <row r="11" spans="1:131" s="223" customFormat="1" ht="26.25" customHeight="1" x14ac:dyDescent="0.15">
      <c r="A11" s="226">
        <v>5</v>
      </c>
      <c r="B11" s="816"/>
      <c r="C11" s="817"/>
      <c r="D11" s="817"/>
      <c r="E11" s="817"/>
      <c r="F11" s="817"/>
      <c r="G11" s="817"/>
      <c r="H11" s="817"/>
      <c r="I11" s="817"/>
      <c r="J11" s="817"/>
      <c r="K11" s="817"/>
      <c r="L11" s="817"/>
      <c r="M11" s="817"/>
      <c r="N11" s="817"/>
      <c r="O11" s="817"/>
      <c r="P11" s="818"/>
      <c r="Q11" s="819"/>
      <c r="R11" s="820"/>
      <c r="S11" s="820"/>
      <c r="T11" s="820"/>
      <c r="U11" s="820"/>
      <c r="V11" s="820"/>
      <c r="W11" s="820"/>
      <c r="X11" s="820"/>
      <c r="Y11" s="820"/>
      <c r="Z11" s="820"/>
      <c r="AA11" s="820"/>
      <c r="AB11" s="820"/>
      <c r="AC11" s="820"/>
      <c r="AD11" s="820"/>
      <c r="AE11" s="821"/>
      <c r="AF11" s="822"/>
      <c r="AG11" s="823"/>
      <c r="AH11" s="823"/>
      <c r="AI11" s="823"/>
      <c r="AJ11" s="824"/>
      <c r="AK11" s="805"/>
      <c r="AL11" s="806"/>
      <c r="AM11" s="806"/>
      <c r="AN11" s="806"/>
      <c r="AO11" s="806"/>
      <c r="AP11" s="806"/>
      <c r="AQ11" s="806"/>
      <c r="AR11" s="806"/>
      <c r="AS11" s="806"/>
      <c r="AT11" s="806"/>
      <c r="AU11" s="807"/>
      <c r="AV11" s="807"/>
      <c r="AW11" s="807"/>
      <c r="AX11" s="807"/>
      <c r="AY11" s="808"/>
      <c r="AZ11" s="220"/>
      <c r="BA11" s="220"/>
      <c r="BB11" s="220"/>
      <c r="BC11" s="220"/>
      <c r="BD11" s="220"/>
      <c r="BE11" s="221"/>
      <c r="BF11" s="221"/>
      <c r="BG11" s="221"/>
      <c r="BH11" s="221"/>
      <c r="BI11" s="221"/>
      <c r="BJ11" s="221"/>
      <c r="BK11" s="221"/>
      <c r="BL11" s="221"/>
      <c r="BM11" s="221"/>
      <c r="BN11" s="221"/>
      <c r="BO11" s="221"/>
      <c r="BP11" s="221"/>
      <c r="BQ11" s="226">
        <v>5</v>
      </c>
      <c r="BR11" s="227"/>
      <c r="BS11" s="809"/>
      <c r="BT11" s="810"/>
      <c r="BU11" s="810"/>
      <c r="BV11" s="810"/>
      <c r="BW11" s="810"/>
      <c r="BX11" s="810"/>
      <c r="BY11" s="810"/>
      <c r="BZ11" s="810"/>
      <c r="CA11" s="810"/>
      <c r="CB11" s="810"/>
      <c r="CC11" s="810"/>
      <c r="CD11" s="810"/>
      <c r="CE11" s="810"/>
      <c r="CF11" s="810"/>
      <c r="CG11" s="811"/>
      <c r="CH11" s="812"/>
      <c r="CI11" s="813"/>
      <c r="CJ11" s="813"/>
      <c r="CK11" s="813"/>
      <c r="CL11" s="814"/>
      <c r="CM11" s="812"/>
      <c r="CN11" s="813"/>
      <c r="CO11" s="813"/>
      <c r="CP11" s="813"/>
      <c r="CQ11" s="814"/>
      <c r="CR11" s="812"/>
      <c r="CS11" s="813"/>
      <c r="CT11" s="813"/>
      <c r="CU11" s="813"/>
      <c r="CV11" s="814"/>
      <c r="CW11" s="812"/>
      <c r="CX11" s="813"/>
      <c r="CY11" s="813"/>
      <c r="CZ11" s="813"/>
      <c r="DA11" s="814"/>
      <c r="DB11" s="812"/>
      <c r="DC11" s="813"/>
      <c r="DD11" s="813"/>
      <c r="DE11" s="813"/>
      <c r="DF11" s="814"/>
      <c r="DG11" s="812"/>
      <c r="DH11" s="813"/>
      <c r="DI11" s="813"/>
      <c r="DJ11" s="813"/>
      <c r="DK11" s="814"/>
      <c r="DL11" s="812"/>
      <c r="DM11" s="813"/>
      <c r="DN11" s="813"/>
      <c r="DO11" s="813"/>
      <c r="DP11" s="814"/>
      <c r="DQ11" s="812"/>
      <c r="DR11" s="813"/>
      <c r="DS11" s="813"/>
      <c r="DT11" s="813"/>
      <c r="DU11" s="814"/>
      <c r="DV11" s="809"/>
      <c r="DW11" s="810"/>
      <c r="DX11" s="810"/>
      <c r="DY11" s="810"/>
      <c r="DZ11" s="815"/>
      <c r="EA11" s="222"/>
    </row>
    <row r="12" spans="1:131" s="223" customFormat="1" ht="26.25" customHeight="1" x14ac:dyDescent="0.15">
      <c r="A12" s="226">
        <v>6</v>
      </c>
      <c r="B12" s="816"/>
      <c r="C12" s="817"/>
      <c r="D12" s="817"/>
      <c r="E12" s="817"/>
      <c r="F12" s="817"/>
      <c r="G12" s="817"/>
      <c r="H12" s="817"/>
      <c r="I12" s="817"/>
      <c r="J12" s="817"/>
      <c r="K12" s="817"/>
      <c r="L12" s="817"/>
      <c r="M12" s="817"/>
      <c r="N12" s="817"/>
      <c r="O12" s="817"/>
      <c r="P12" s="818"/>
      <c r="Q12" s="819"/>
      <c r="R12" s="820"/>
      <c r="S12" s="820"/>
      <c r="T12" s="820"/>
      <c r="U12" s="820"/>
      <c r="V12" s="820"/>
      <c r="W12" s="820"/>
      <c r="X12" s="820"/>
      <c r="Y12" s="820"/>
      <c r="Z12" s="820"/>
      <c r="AA12" s="820"/>
      <c r="AB12" s="820"/>
      <c r="AC12" s="820"/>
      <c r="AD12" s="820"/>
      <c r="AE12" s="821"/>
      <c r="AF12" s="822"/>
      <c r="AG12" s="823"/>
      <c r="AH12" s="823"/>
      <c r="AI12" s="823"/>
      <c r="AJ12" s="824"/>
      <c r="AK12" s="805"/>
      <c r="AL12" s="806"/>
      <c r="AM12" s="806"/>
      <c r="AN12" s="806"/>
      <c r="AO12" s="806"/>
      <c r="AP12" s="806"/>
      <c r="AQ12" s="806"/>
      <c r="AR12" s="806"/>
      <c r="AS12" s="806"/>
      <c r="AT12" s="806"/>
      <c r="AU12" s="807"/>
      <c r="AV12" s="807"/>
      <c r="AW12" s="807"/>
      <c r="AX12" s="807"/>
      <c r="AY12" s="808"/>
      <c r="AZ12" s="220"/>
      <c r="BA12" s="220"/>
      <c r="BB12" s="220"/>
      <c r="BC12" s="220"/>
      <c r="BD12" s="220"/>
      <c r="BE12" s="221"/>
      <c r="BF12" s="221"/>
      <c r="BG12" s="221"/>
      <c r="BH12" s="221"/>
      <c r="BI12" s="221"/>
      <c r="BJ12" s="221"/>
      <c r="BK12" s="221"/>
      <c r="BL12" s="221"/>
      <c r="BM12" s="221"/>
      <c r="BN12" s="221"/>
      <c r="BO12" s="221"/>
      <c r="BP12" s="221"/>
      <c r="BQ12" s="226">
        <v>6</v>
      </c>
      <c r="BR12" s="227"/>
      <c r="BS12" s="809"/>
      <c r="BT12" s="810"/>
      <c r="BU12" s="810"/>
      <c r="BV12" s="810"/>
      <c r="BW12" s="810"/>
      <c r="BX12" s="810"/>
      <c r="BY12" s="810"/>
      <c r="BZ12" s="810"/>
      <c r="CA12" s="810"/>
      <c r="CB12" s="810"/>
      <c r="CC12" s="810"/>
      <c r="CD12" s="810"/>
      <c r="CE12" s="810"/>
      <c r="CF12" s="810"/>
      <c r="CG12" s="811"/>
      <c r="CH12" s="812"/>
      <c r="CI12" s="813"/>
      <c r="CJ12" s="813"/>
      <c r="CK12" s="813"/>
      <c r="CL12" s="814"/>
      <c r="CM12" s="812"/>
      <c r="CN12" s="813"/>
      <c r="CO12" s="813"/>
      <c r="CP12" s="813"/>
      <c r="CQ12" s="814"/>
      <c r="CR12" s="812"/>
      <c r="CS12" s="813"/>
      <c r="CT12" s="813"/>
      <c r="CU12" s="813"/>
      <c r="CV12" s="814"/>
      <c r="CW12" s="812"/>
      <c r="CX12" s="813"/>
      <c r="CY12" s="813"/>
      <c r="CZ12" s="813"/>
      <c r="DA12" s="814"/>
      <c r="DB12" s="812"/>
      <c r="DC12" s="813"/>
      <c r="DD12" s="813"/>
      <c r="DE12" s="813"/>
      <c r="DF12" s="814"/>
      <c r="DG12" s="812"/>
      <c r="DH12" s="813"/>
      <c r="DI12" s="813"/>
      <c r="DJ12" s="813"/>
      <c r="DK12" s="814"/>
      <c r="DL12" s="812"/>
      <c r="DM12" s="813"/>
      <c r="DN12" s="813"/>
      <c r="DO12" s="813"/>
      <c r="DP12" s="814"/>
      <c r="DQ12" s="812"/>
      <c r="DR12" s="813"/>
      <c r="DS12" s="813"/>
      <c r="DT12" s="813"/>
      <c r="DU12" s="814"/>
      <c r="DV12" s="809"/>
      <c r="DW12" s="810"/>
      <c r="DX12" s="810"/>
      <c r="DY12" s="810"/>
      <c r="DZ12" s="815"/>
      <c r="EA12" s="222"/>
    </row>
    <row r="13" spans="1:131" s="223" customFormat="1" ht="26.25" customHeight="1" x14ac:dyDescent="0.15">
      <c r="A13" s="226">
        <v>7</v>
      </c>
      <c r="B13" s="816"/>
      <c r="C13" s="817"/>
      <c r="D13" s="817"/>
      <c r="E13" s="817"/>
      <c r="F13" s="817"/>
      <c r="G13" s="817"/>
      <c r="H13" s="817"/>
      <c r="I13" s="817"/>
      <c r="J13" s="817"/>
      <c r="K13" s="817"/>
      <c r="L13" s="817"/>
      <c r="M13" s="817"/>
      <c r="N13" s="817"/>
      <c r="O13" s="817"/>
      <c r="P13" s="818"/>
      <c r="Q13" s="819"/>
      <c r="R13" s="820"/>
      <c r="S13" s="820"/>
      <c r="T13" s="820"/>
      <c r="U13" s="820"/>
      <c r="V13" s="820"/>
      <c r="W13" s="820"/>
      <c r="X13" s="820"/>
      <c r="Y13" s="820"/>
      <c r="Z13" s="820"/>
      <c r="AA13" s="820"/>
      <c r="AB13" s="820"/>
      <c r="AC13" s="820"/>
      <c r="AD13" s="820"/>
      <c r="AE13" s="821"/>
      <c r="AF13" s="822"/>
      <c r="AG13" s="823"/>
      <c r="AH13" s="823"/>
      <c r="AI13" s="823"/>
      <c r="AJ13" s="824"/>
      <c r="AK13" s="805"/>
      <c r="AL13" s="806"/>
      <c r="AM13" s="806"/>
      <c r="AN13" s="806"/>
      <c r="AO13" s="806"/>
      <c r="AP13" s="806"/>
      <c r="AQ13" s="806"/>
      <c r="AR13" s="806"/>
      <c r="AS13" s="806"/>
      <c r="AT13" s="806"/>
      <c r="AU13" s="807"/>
      <c r="AV13" s="807"/>
      <c r="AW13" s="807"/>
      <c r="AX13" s="807"/>
      <c r="AY13" s="808"/>
      <c r="AZ13" s="220"/>
      <c r="BA13" s="220"/>
      <c r="BB13" s="220"/>
      <c r="BC13" s="220"/>
      <c r="BD13" s="220"/>
      <c r="BE13" s="221"/>
      <c r="BF13" s="221"/>
      <c r="BG13" s="221"/>
      <c r="BH13" s="221"/>
      <c r="BI13" s="221"/>
      <c r="BJ13" s="221"/>
      <c r="BK13" s="221"/>
      <c r="BL13" s="221"/>
      <c r="BM13" s="221"/>
      <c r="BN13" s="221"/>
      <c r="BO13" s="221"/>
      <c r="BP13" s="221"/>
      <c r="BQ13" s="226">
        <v>7</v>
      </c>
      <c r="BR13" s="227"/>
      <c r="BS13" s="809"/>
      <c r="BT13" s="810"/>
      <c r="BU13" s="810"/>
      <c r="BV13" s="810"/>
      <c r="BW13" s="810"/>
      <c r="BX13" s="810"/>
      <c r="BY13" s="810"/>
      <c r="BZ13" s="810"/>
      <c r="CA13" s="810"/>
      <c r="CB13" s="810"/>
      <c r="CC13" s="810"/>
      <c r="CD13" s="810"/>
      <c r="CE13" s="810"/>
      <c r="CF13" s="810"/>
      <c r="CG13" s="811"/>
      <c r="CH13" s="812"/>
      <c r="CI13" s="813"/>
      <c r="CJ13" s="813"/>
      <c r="CK13" s="813"/>
      <c r="CL13" s="814"/>
      <c r="CM13" s="812"/>
      <c r="CN13" s="813"/>
      <c r="CO13" s="813"/>
      <c r="CP13" s="813"/>
      <c r="CQ13" s="814"/>
      <c r="CR13" s="812"/>
      <c r="CS13" s="813"/>
      <c r="CT13" s="813"/>
      <c r="CU13" s="813"/>
      <c r="CV13" s="814"/>
      <c r="CW13" s="812"/>
      <c r="CX13" s="813"/>
      <c r="CY13" s="813"/>
      <c r="CZ13" s="813"/>
      <c r="DA13" s="814"/>
      <c r="DB13" s="812"/>
      <c r="DC13" s="813"/>
      <c r="DD13" s="813"/>
      <c r="DE13" s="813"/>
      <c r="DF13" s="814"/>
      <c r="DG13" s="812"/>
      <c r="DH13" s="813"/>
      <c r="DI13" s="813"/>
      <c r="DJ13" s="813"/>
      <c r="DK13" s="814"/>
      <c r="DL13" s="812"/>
      <c r="DM13" s="813"/>
      <c r="DN13" s="813"/>
      <c r="DO13" s="813"/>
      <c r="DP13" s="814"/>
      <c r="DQ13" s="812"/>
      <c r="DR13" s="813"/>
      <c r="DS13" s="813"/>
      <c r="DT13" s="813"/>
      <c r="DU13" s="814"/>
      <c r="DV13" s="809"/>
      <c r="DW13" s="810"/>
      <c r="DX13" s="810"/>
      <c r="DY13" s="810"/>
      <c r="DZ13" s="815"/>
      <c r="EA13" s="222"/>
    </row>
    <row r="14" spans="1:131" s="223" customFormat="1" ht="26.25" customHeight="1" x14ac:dyDescent="0.15">
      <c r="A14" s="226">
        <v>8</v>
      </c>
      <c r="B14" s="816"/>
      <c r="C14" s="817"/>
      <c r="D14" s="817"/>
      <c r="E14" s="817"/>
      <c r="F14" s="817"/>
      <c r="G14" s="817"/>
      <c r="H14" s="817"/>
      <c r="I14" s="817"/>
      <c r="J14" s="817"/>
      <c r="K14" s="817"/>
      <c r="L14" s="817"/>
      <c r="M14" s="817"/>
      <c r="N14" s="817"/>
      <c r="O14" s="817"/>
      <c r="P14" s="818"/>
      <c r="Q14" s="819"/>
      <c r="R14" s="820"/>
      <c r="S14" s="820"/>
      <c r="T14" s="820"/>
      <c r="U14" s="820"/>
      <c r="V14" s="820"/>
      <c r="W14" s="820"/>
      <c r="X14" s="820"/>
      <c r="Y14" s="820"/>
      <c r="Z14" s="820"/>
      <c r="AA14" s="820"/>
      <c r="AB14" s="820"/>
      <c r="AC14" s="820"/>
      <c r="AD14" s="820"/>
      <c r="AE14" s="821"/>
      <c r="AF14" s="822"/>
      <c r="AG14" s="823"/>
      <c r="AH14" s="823"/>
      <c r="AI14" s="823"/>
      <c r="AJ14" s="824"/>
      <c r="AK14" s="805"/>
      <c r="AL14" s="806"/>
      <c r="AM14" s="806"/>
      <c r="AN14" s="806"/>
      <c r="AO14" s="806"/>
      <c r="AP14" s="806"/>
      <c r="AQ14" s="806"/>
      <c r="AR14" s="806"/>
      <c r="AS14" s="806"/>
      <c r="AT14" s="806"/>
      <c r="AU14" s="807"/>
      <c r="AV14" s="807"/>
      <c r="AW14" s="807"/>
      <c r="AX14" s="807"/>
      <c r="AY14" s="808"/>
      <c r="AZ14" s="220"/>
      <c r="BA14" s="220"/>
      <c r="BB14" s="220"/>
      <c r="BC14" s="220"/>
      <c r="BD14" s="220"/>
      <c r="BE14" s="221"/>
      <c r="BF14" s="221"/>
      <c r="BG14" s="221"/>
      <c r="BH14" s="221"/>
      <c r="BI14" s="221"/>
      <c r="BJ14" s="221"/>
      <c r="BK14" s="221"/>
      <c r="BL14" s="221"/>
      <c r="BM14" s="221"/>
      <c r="BN14" s="221"/>
      <c r="BO14" s="221"/>
      <c r="BP14" s="221"/>
      <c r="BQ14" s="226">
        <v>8</v>
      </c>
      <c r="BR14" s="227"/>
      <c r="BS14" s="809"/>
      <c r="BT14" s="810"/>
      <c r="BU14" s="810"/>
      <c r="BV14" s="810"/>
      <c r="BW14" s="810"/>
      <c r="BX14" s="810"/>
      <c r="BY14" s="810"/>
      <c r="BZ14" s="810"/>
      <c r="CA14" s="810"/>
      <c r="CB14" s="810"/>
      <c r="CC14" s="810"/>
      <c r="CD14" s="810"/>
      <c r="CE14" s="810"/>
      <c r="CF14" s="810"/>
      <c r="CG14" s="811"/>
      <c r="CH14" s="812"/>
      <c r="CI14" s="813"/>
      <c r="CJ14" s="813"/>
      <c r="CK14" s="813"/>
      <c r="CL14" s="814"/>
      <c r="CM14" s="812"/>
      <c r="CN14" s="813"/>
      <c r="CO14" s="813"/>
      <c r="CP14" s="813"/>
      <c r="CQ14" s="814"/>
      <c r="CR14" s="812"/>
      <c r="CS14" s="813"/>
      <c r="CT14" s="813"/>
      <c r="CU14" s="813"/>
      <c r="CV14" s="814"/>
      <c r="CW14" s="812"/>
      <c r="CX14" s="813"/>
      <c r="CY14" s="813"/>
      <c r="CZ14" s="813"/>
      <c r="DA14" s="814"/>
      <c r="DB14" s="812"/>
      <c r="DC14" s="813"/>
      <c r="DD14" s="813"/>
      <c r="DE14" s="813"/>
      <c r="DF14" s="814"/>
      <c r="DG14" s="812"/>
      <c r="DH14" s="813"/>
      <c r="DI14" s="813"/>
      <c r="DJ14" s="813"/>
      <c r="DK14" s="814"/>
      <c r="DL14" s="812"/>
      <c r="DM14" s="813"/>
      <c r="DN14" s="813"/>
      <c r="DO14" s="813"/>
      <c r="DP14" s="814"/>
      <c r="DQ14" s="812"/>
      <c r="DR14" s="813"/>
      <c r="DS14" s="813"/>
      <c r="DT14" s="813"/>
      <c r="DU14" s="814"/>
      <c r="DV14" s="809"/>
      <c r="DW14" s="810"/>
      <c r="DX14" s="810"/>
      <c r="DY14" s="810"/>
      <c r="DZ14" s="815"/>
      <c r="EA14" s="222"/>
    </row>
    <row r="15" spans="1:131" s="223" customFormat="1" ht="26.25" customHeight="1" x14ac:dyDescent="0.15">
      <c r="A15" s="226">
        <v>9</v>
      </c>
      <c r="B15" s="816"/>
      <c r="C15" s="817"/>
      <c r="D15" s="817"/>
      <c r="E15" s="817"/>
      <c r="F15" s="817"/>
      <c r="G15" s="817"/>
      <c r="H15" s="817"/>
      <c r="I15" s="817"/>
      <c r="J15" s="817"/>
      <c r="K15" s="817"/>
      <c r="L15" s="817"/>
      <c r="M15" s="817"/>
      <c r="N15" s="817"/>
      <c r="O15" s="817"/>
      <c r="P15" s="818"/>
      <c r="Q15" s="819"/>
      <c r="R15" s="820"/>
      <c r="S15" s="820"/>
      <c r="T15" s="820"/>
      <c r="U15" s="820"/>
      <c r="V15" s="820"/>
      <c r="W15" s="820"/>
      <c r="X15" s="820"/>
      <c r="Y15" s="820"/>
      <c r="Z15" s="820"/>
      <c r="AA15" s="820"/>
      <c r="AB15" s="820"/>
      <c r="AC15" s="820"/>
      <c r="AD15" s="820"/>
      <c r="AE15" s="821"/>
      <c r="AF15" s="822"/>
      <c r="AG15" s="823"/>
      <c r="AH15" s="823"/>
      <c r="AI15" s="823"/>
      <c r="AJ15" s="824"/>
      <c r="AK15" s="805"/>
      <c r="AL15" s="806"/>
      <c r="AM15" s="806"/>
      <c r="AN15" s="806"/>
      <c r="AO15" s="806"/>
      <c r="AP15" s="806"/>
      <c r="AQ15" s="806"/>
      <c r="AR15" s="806"/>
      <c r="AS15" s="806"/>
      <c r="AT15" s="806"/>
      <c r="AU15" s="807"/>
      <c r="AV15" s="807"/>
      <c r="AW15" s="807"/>
      <c r="AX15" s="807"/>
      <c r="AY15" s="808"/>
      <c r="AZ15" s="220"/>
      <c r="BA15" s="220"/>
      <c r="BB15" s="220"/>
      <c r="BC15" s="220"/>
      <c r="BD15" s="220"/>
      <c r="BE15" s="221"/>
      <c r="BF15" s="221"/>
      <c r="BG15" s="221"/>
      <c r="BH15" s="221"/>
      <c r="BI15" s="221"/>
      <c r="BJ15" s="221"/>
      <c r="BK15" s="221"/>
      <c r="BL15" s="221"/>
      <c r="BM15" s="221"/>
      <c r="BN15" s="221"/>
      <c r="BO15" s="221"/>
      <c r="BP15" s="221"/>
      <c r="BQ15" s="226">
        <v>9</v>
      </c>
      <c r="BR15" s="227"/>
      <c r="BS15" s="809"/>
      <c r="BT15" s="810"/>
      <c r="BU15" s="810"/>
      <c r="BV15" s="810"/>
      <c r="BW15" s="810"/>
      <c r="BX15" s="810"/>
      <c r="BY15" s="810"/>
      <c r="BZ15" s="810"/>
      <c r="CA15" s="810"/>
      <c r="CB15" s="810"/>
      <c r="CC15" s="810"/>
      <c r="CD15" s="810"/>
      <c r="CE15" s="810"/>
      <c r="CF15" s="810"/>
      <c r="CG15" s="811"/>
      <c r="CH15" s="812"/>
      <c r="CI15" s="813"/>
      <c r="CJ15" s="813"/>
      <c r="CK15" s="813"/>
      <c r="CL15" s="814"/>
      <c r="CM15" s="812"/>
      <c r="CN15" s="813"/>
      <c r="CO15" s="813"/>
      <c r="CP15" s="813"/>
      <c r="CQ15" s="814"/>
      <c r="CR15" s="812"/>
      <c r="CS15" s="813"/>
      <c r="CT15" s="813"/>
      <c r="CU15" s="813"/>
      <c r="CV15" s="814"/>
      <c r="CW15" s="812"/>
      <c r="CX15" s="813"/>
      <c r="CY15" s="813"/>
      <c r="CZ15" s="813"/>
      <c r="DA15" s="814"/>
      <c r="DB15" s="812"/>
      <c r="DC15" s="813"/>
      <c r="DD15" s="813"/>
      <c r="DE15" s="813"/>
      <c r="DF15" s="814"/>
      <c r="DG15" s="812"/>
      <c r="DH15" s="813"/>
      <c r="DI15" s="813"/>
      <c r="DJ15" s="813"/>
      <c r="DK15" s="814"/>
      <c r="DL15" s="812"/>
      <c r="DM15" s="813"/>
      <c r="DN15" s="813"/>
      <c r="DO15" s="813"/>
      <c r="DP15" s="814"/>
      <c r="DQ15" s="812"/>
      <c r="DR15" s="813"/>
      <c r="DS15" s="813"/>
      <c r="DT15" s="813"/>
      <c r="DU15" s="814"/>
      <c r="DV15" s="809"/>
      <c r="DW15" s="810"/>
      <c r="DX15" s="810"/>
      <c r="DY15" s="810"/>
      <c r="DZ15" s="815"/>
      <c r="EA15" s="222"/>
    </row>
    <row r="16" spans="1:131" s="223" customFormat="1" ht="26.25" customHeight="1" x14ac:dyDescent="0.15">
      <c r="A16" s="226">
        <v>10</v>
      </c>
      <c r="B16" s="816"/>
      <c r="C16" s="817"/>
      <c r="D16" s="817"/>
      <c r="E16" s="817"/>
      <c r="F16" s="817"/>
      <c r="G16" s="817"/>
      <c r="H16" s="817"/>
      <c r="I16" s="817"/>
      <c r="J16" s="817"/>
      <c r="K16" s="817"/>
      <c r="L16" s="817"/>
      <c r="M16" s="817"/>
      <c r="N16" s="817"/>
      <c r="O16" s="817"/>
      <c r="P16" s="818"/>
      <c r="Q16" s="819"/>
      <c r="R16" s="820"/>
      <c r="S16" s="820"/>
      <c r="T16" s="820"/>
      <c r="U16" s="820"/>
      <c r="V16" s="820"/>
      <c r="W16" s="820"/>
      <c r="X16" s="820"/>
      <c r="Y16" s="820"/>
      <c r="Z16" s="820"/>
      <c r="AA16" s="820"/>
      <c r="AB16" s="820"/>
      <c r="AC16" s="820"/>
      <c r="AD16" s="820"/>
      <c r="AE16" s="821"/>
      <c r="AF16" s="822"/>
      <c r="AG16" s="823"/>
      <c r="AH16" s="823"/>
      <c r="AI16" s="823"/>
      <c r="AJ16" s="824"/>
      <c r="AK16" s="805"/>
      <c r="AL16" s="806"/>
      <c r="AM16" s="806"/>
      <c r="AN16" s="806"/>
      <c r="AO16" s="806"/>
      <c r="AP16" s="806"/>
      <c r="AQ16" s="806"/>
      <c r="AR16" s="806"/>
      <c r="AS16" s="806"/>
      <c r="AT16" s="806"/>
      <c r="AU16" s="807"/>
      <c r="AV16" s="807"/>
      <c r="AW16" s="807"/>
      <c r="AX16" s="807"/>
      <c r="AY16" s="808"/>
      <c r="AZ16" s="220"/>
      <c r="BA16" s="220"/>
      <c r="BB16" s="220"/>
      <c r="BC16" s="220"/>
      <c r="BD16" s="220"/>
      <c r="BE16" s="221"/>
      <c r="BF16" s="221"/>
      <c r="BG16" s="221"/>
      <c r="BH16" s="221"/>
      <c r="BI16" s="221"/>
      <c r="BJ16" s="221"/>
      <c r="BK16" s="221"/>
      <c r="BL16" s="221"/>
      <c r="BM16" s="221"/>
      <c r="BN16" s="221"/>
      <c r="BO16" s="221"/>
      <c r="BP16" s="221"/>
      <c r="BQ16" s="226">
        <v>10</v>
      </c>
      <c r="BR16" s="227"/>
      <c r="BS16" s="809"/>
      <c r="BT16" s="810"/>
      <c r="BU16" s="810"/>
      <c r="BV16" s="810"/>
      <c r="BW16" s="810"/>
      <c r="BX16" s="810"/>
      <c r="BY16" s="810"/>
      <c r="BZ16" s="810"/>
      <c r="CA16" s="810"/>
      <c r="CB16" s="810"/>
      <c r="CC16" s="810"/>
      <c r="CD16" s="810"/>
      <c r="CE16" s="810"/>
      <c r="CF16" s="810"/>
      <c r="CG16" s="811"/>
      <c r="CH16" s="812"/>
      <c r="CI16" s="813"/>
      <c r="CJ16" s="813"/>
      <c r="CK16" s="813"/>
      <c r="CL16" s="814"/>
      <c r="CM16" s="812"/>
      <c r="CN16" s="813"/>
      <c r="CO16" s="813"/>
      <c r="CP16" s="813"/>
      <c r="CQ16" s="814"/>
      <c r="CR16" s="812"/>
      <c r="CS16" s="813"/>
      <c r="CT16" s="813"/>
      <c r="CU16" s="813"/>
      <c r="CV16" s="814"/>
      <c r="CW16" s="812"/>
      <c r="CX16" s="813"/>
      <c r="CY16" s="813"/>
      <c r="CZ16" s="813"/>
      <c r="DA16" s="814"/>
      <c r="DB16" s="812"/>
      <c r="DC16" s="813"/>
      <c r="DD16" s="813"/>
      <c r="DE16" s="813"/>
      <c r="DF16" s="814"/>
      <c r="DG16" s="812"/>
      <c r="DH16" s="813"/>
      <c r="DI16" s="813"/>
      <c r="DJ16" s="813"/>
      <c r="DK16" s="814"/>
      <c r="DL16" s="812"/>
      <c r="DM16" s="813"/>
      <c r="DN16" s="813"/>
      <c r="DO16" s="813"/>
      <c r="DP16" s="814"/>
      <c r="DQ16" s="812"/>
      <c r="DR16" s="813"/>
      <c r="DS16" s="813"/>
      <c r="DT16" s="813"/>
      <c r="DU16" s="814"/>
      <c r="DV16" s="809"/>
      <c r="DW16" s="810"/>
      <c r="DX16" s="810"/>
      <c r="DY16" s="810"/>
      <c r="DZ16" s="815"/>
      <c r="EA16" s="222"/>
    </row>
    <row r="17" spans="1:131" s="223" customFormat="1" ht="26.25" customHeight="1" x14ac:dyDescent="0.15">
      <c r="A17" s="226">
        <v>11</v>
      </c>
      <c r="B17" s="816"/>
      <c r="C17" s="817"/>
      <c r="D17" s="817"/>
      <c r="E17" s="817"/>
      <c r="F17" s="817"/>
      <c r="G17" s="817"/>
      <c r="H17" s="817"/>
      <c r="I17" s="817"/>
      <c r="J17" s="817"/>
      <c r="K17" s="817"/>
      <c r="L17" s="817"/>
      <c r="M17" s="817"/>
      <c r="N17" s="817"/>
      <c r="O17" s="817"/>
      <c r="P17" s="818"/>
      <c r="Q17" s="819"/>
      <c r="R17" s="820"/>
      <c r="S17" s="820"/>
      <c r="T17" s="820"/>
      <c r="U17" s="820"/>
      <c r="V17" s="820"/>
      <c r="W17" s="820"/>
      <c r="X17" s="820"/>
      <c r="Y17" s="820"/>
      <c r="Z17" s="820"/>
      <c r="AA17" s="820"/>
      <c r="AB17" s="820"/>
      <c r="AC17" s="820"/>
      <c r="AD17" s="820"/>
      <c r="AE17" s="821"/>
      <c r="AF17" s="822"/>
      <c r="AG17" s="823"/>
      <c r="AH17" s="823"/>
      <c r="AI17" s="823"/>
      <c r="AJ17" s="824"/>
      <c r="AK17" s="805"/>
      <c r="AL17" s="806"/>
      <c r="AM17" s="806"/>
      <c r="AN17" s="806"/>
      <c r="AO17" s="806"/>
      <c r="AP17" s="806"/>
      <c r="AQ17" s="806"/>
      <c r="AR17" s="806"/>
      <c r="AS17" s="806"/>
      <c r="AT17" s="806"/>
      <c r="AU17" s="807"/>
      <c r="AV17" s="807"/>
      <c r="AW17" s="807"/>
      <c r="AX17" s="807"/>
      <c r="AY17" s="808"/>
      <c r="AZ17" s="220"/>
      <c r="BA17" s="220"/>
      <c r="BB17" s="220"/>
      <c r="BC17" s="220"/>
      <c r="BD17" s="220"/>
      <c r="BE17" s="221"/>
      <c r="BF17" s="221"/>
      <c r="BG17" s="221"/>
      <c r="BH17" s="221"/>
      <c r="BI17" s="221"/>
      <c r="BJ17" s="221"/>
      <c r="BK17" s="221"/>
      <c r="BL17" s="221"/>
      <c r="BM17" s="221"/>
      <c r="BN17" s="221"/>
      <c r="BO17" s="221"/>
      <c r="BP17" s="221"/>
      <c r="BQ17" s="226">
        <v>11</v>
      </c>
      <c r="BR17" s="227"/>
      <c r="BS17" s="809"/>
      <c r="BT17" s="810"/>
      <c r="BU17" s="810"/>
      <c r="BV17" s="810"/>
      <c r="BW17" s="810"/>
      <c r="BX17" s="810"/>
      <c r="BY17" s="810"/>
      <c r="BZ17" s="810"/>
      <c r="CA17" s="810"/>
      <c r="CB17" s="810"/>
      <c r="CC17" s="810"/>
      <c r="CD17" s="810"/>
      <c r="CE17" s="810"/>
      <c r="CF17" s="810"/>
      <c r="CG17" s="811"/>
      <c r="CH17" s="812"/>
      <c r="CI17" s="813"/>
      <c r="CJ17" s="813"/>
      <c r="CK17" s="813"/>
      <c r="CL17" s="814"/>
      <c r="CM17" s="812"/>
      <c r="CN17" s="813"/>
      <c r="CO17" s="813"/>
      <c r="CP17" s="813"/>
      <c r="CQ17" s="814"/>
      <c r="CR17" s="812"/>
      <c r="CS17" s="813"/>
      <c r="CT17" s="813"/>
      <c r="CU17" s="813"/>
      <c r="CV17" s="814"/>
      <c r="CW17" s="812"/>
      <c r="CX17" s="813"/>
      <c r="CY17" s="813"/>
      <c r="CZ17" s="813"/>
      <c r="DA17" s="814"/>
      <c r="DB17" s="812"/>
      <c r="DC17" s="813"/>
      <c r="DD17" s="813"/>
      <c r="DE17" s="813"/>
      <c r="DF17" s="814"/>
      <c r="DG17" s="812"/>
      <c r="DH17" s="813"/>
      <c r="DI17" s="813"/>
      <c r="DJ17" s="813"/>
      <c r="DK17" s="814"/>
      <c r="DL17" s="812"/>
      <c r="DM17" s="813"/>
      <c r="DN17" s="813"/>
      <c r="DO17" s="813"/>
      <c r="DP17" s="814"/>
      <c r="DQ17" s="812"/>
      <c r="DR17" s="813"/>
      <c r="DS17" s="813"/>
      <c r="DT17" s="813"/>
      <c r="DU17" s="814"/>
      <c r="DV17" s="809"/>
      <c r="DW17" s="810"/>
      <c r="DX17" s="810"/>
      <c r="DY17" s="810"/>
      <c r="DZ17" s="815"/>
      <c r="EA17" s="222"/>
    </row>
    <row r="18" spans="1:131" s="223" customFormat="1" ht="26.25" customHeight="1" x14ac:dyDescent="0.15">
      <c r="A18" s="226">
        <v>12</v>
      </c>
      <c r="B18" s="816"/>
      <c r="C18" s="817"/>
      <c r="D18" s="817"/>
      <c r="E18" s="817"/>
      <c r="F18" s="817"/>
      <c r="G18" s="817"/>
      <c r="H18" s="817"/>
      <c r="I18" s="817"/>
      <c r="J18" s="817"/>
      <c r="K18" s="817"/>
      <c r="L18" s="817"/>
      <c r="M18" s="817"/>
      <c r="N18" s="817"/>
      <c r="O18" s="817"/>
      <c r="P18" s="818"/>
      <c r="Q18" s="819"/>
      <c r="R18" s="820"/>
      <c r="S18" s="820"/>
      <c r="T18" s="820"/>
      <c r="U18" s="820"/>
      <c r="V18" s="820"/>
      <c r="W18" s="820"/>
      <c r="X18" s="820"/>
      <c r="Y18" s="820"/>
      <c r="Z18" s="820"/>
      <c r="AA18" s="820"/>
      <c r="AB18" s="820"/>
      <c r="AC18" s="820"/>
      <c r="AD18" s="820"/>
      <c r="AE18" s="821"/>
      <c r="AF18" s="822"/>
      <c r="AG18" s="823"/>
      <c r="AH18" s="823"/>
      <c r="AI18" s="823"/>
      <c r="AJ18" s="824"/>
      <c r="AK18" s="805"/>
      <c r="AL18" s="806"/>
      <c r="AM18" s="806"/>
      <c r="AN18" s="806"/>
      <c r="AO18" s="806"/>
      <c r="AP18" s="806"/>
      <c r="AQ18" s="806"/>
      <c r="AR18" s="806"/>
      <c r="AS18" s="806"/>
      <c r="AT18" s="806"/>
      <c r="AU18" s="807"/>
      <c r="AV18" s="807"/>
      <c r="AW18" s="807"/>
      <c r="AX18" s="807"/>
      <c r="AY18" s="808"/>
      <c r="AZ18" s="220"/>
      <c r="BA18" s="220"/>
      <c r="BB18" s="220"/>
      <c r="BC18" s="220"/>
      <c r="BD18" s="220"/>
      <c r="BE18" s="221"/>
      <c r="BF18" s="221"/>
      <c r="BG18" s="221"/>
      <c r="BH18" s="221"/>
      <c r="BI18" s="221"/>
      <c r="BJ18" s="221"/>
      <c r="BK18" s="221"/>
      <c r="BL18" s="221"/>
      <c r="BM18" s="221"/>
      <c r="BN18" s="221"/>
      <c r="BO18" s="221"/>
      <c r="BP18" s="221"/>
      <c r="BQ18" s="226">
        <v>12</v>
      </c>
      <c r="BR18" s="227"/>
      <c r="BS18" s="809"/>
      <c r="BT18" s="810"/>
      <c r="BU18" s="810"/>
      <c r="BV18" s="810"/>
      <c r="BW18" s="810"/>
      <c r="BX18" s="810"/>
      <c r="BY18" s="810"/>
      <c r="BZ18" s="810"/>
      <c r="CA18" s="810"/>
      <c r="CB18" s="810"/>
      <c r="CC18" s="810"/>
      <c r="CD18" s="810"/>
      <c r="CE18" s="810"/>
      <c r="CF18" s="810"/>
      <c r="CG18" s="811"/>
      <c r="CH18" s="812"/>
      <c r="CI18" s="813"/>
      <c r="CJ18" s="813"/>
      <c r="CK18" s="813"/>
      <c r="CL18" s="814"/>
      <c r="CM18" s="812"/>
      <c r="CN18" s="813"/>
      <c r="CO18" s="813"/>
      <c r="CP18" s="813"/>
      <c r="CQ18" s="814"/>
      <c r="CR18" s="812"/>
      <c r="CS18" s="813"/>
      <c r="CT18" s="813"/>
      <c r="CU18" s="813"/>
      <c r="CV18" s="814"/>
      <c r="CW18" s="812"/>
      <c r="CX18" s="813"/>
      <c r="CY18" s="813"/>
      <c r="CZ18" s="813"/>
      <c r="DA18" s="814"/>
      <c r="DB18" s="812"/>
      <c r="DC18" s="813"/>
      <c r="DD18" s="813"/>
      <c r="DE18" s="813"/>
      <c r="DF18" s="814"/>
      <c r="DG18" s="812"/>
      <c r="DH18" s="813"/>
      <c r="DI18" s="813"/>
      <c r="DJ18" s="813"/>
      <c r="DK18" s="814"/>
      <c r="DL18" s="812"/>
      <c r="DM18" s="813"/>
      <c r="DN18" s="813"/>
      <c r="DO18" s="813"/>
      <c r="DP18" s="814"/>
      <c r="DQ18" s="812"/>
      <c r="DR18" s="813"/>
      <c r="DS18" s="813"/>
      <c r="DT18" s="813"/>
      <c r="DU18" s="814"/>
      <c r="DV18" s="809"/>
      <c r="DW18" s="810"/>
      <c r="DX18" s="810"/>
      <c r="DY18" s="810"/>
      <c r="DZ18" s="815"/>
      <c r="EA18" s="222"/>
    </row>
    <row r="19" spans="1:131" s="223" customFormat="1" ht="26.25" customHeight="1" x14ac:dyDescent="0.15">
      <c r="A19" s="226">
        <v>13</v>
      </c>
      <c r="B19" s="816"/>
      <c r="C19" s="817"/>
      <c r="D19" s="817"/>
      <c r="E19" s="817"/>
      <c r="F19" s="817"/>
      <c r="G19" s="817"/>
      <c r="H19" s="817"/>
      <c r="I19" s="817"/>
      <c r="J19" s="817"/>
      <c r="K19" s="817"/>
      <c r="L19" s="817"/>
      <c r="M19" s="817"/>
      <c r="N19" s="817"/>
      <c r="O19" s="817"/>
      <c r="P19" s="818"/>
      <c r="Q19" s="819"/>
      <c r="R19" s="820"/>
      <c r="S19" s="820"/>
      <c r="T19" s="820"/>
      <c r="U19" s="820"/>
      <c r="V19" s="820"/>
      <c r="W19" s="820"/>
      <c r="X19" s="820"/>
      <c r="Y19" s="820"/>
      <c r="Z19" s="820"/>
      <c r="AA19" s="820"/>
      <c r="AB19" s="820"/>
      <c r="AC19" s="820"/>
      <c r="AD19" s="820"/>
      <c r="AE19" s="821"/>
      <c r="AF19" s="822"/>
      <c r="AG19" s="823"/>
      <c r="AH19" s="823"/>
      <c r="AI19" s="823"/>
      <c r="AJ19" s="824"/>
      <c r="AK19" s="805"/>
      <c r="AL19" s="806"/>
      <c r="AM19" s="806"/>
      <c r="AN19" s="806"/>
      <c r="AO19" s="806"/>
      <c r="AP19" s="806"/>
      <c r="AQ19" s="806"/>
      <c r="AR19" s="806"/>
      <c r="AS19" s="806"/>
      <c r="AT19" s="806"/>
      <c r="AU19" s="807"/>
      <c r="AV19" s="807"/>
      <c r="AW19" s="807"/>
      <c r="AX19" s="807"/>
      <c r="AY19" s="808"/>
      <c r="AZ19" s="220"/>
      <c r="BA19" s="220"/>
      <c r="BB19" s="220"/>
      <c r="BC19" s="220"/>
      <c r="BD19" s="220"/>
      <c r="BE19" s="221"/>
      <c r="BF19" s="221"/>
      <c r="BG19" s="221"/>
      <c r="BH19" s="221"/>
      <c r="BI19" s="221"/>
      <c r="BJ19" s="221"/>
      <c r="BK19" s="221"/>
      <c r="BL19" s="221"/>
      <c r="BM19" s="221"/>
      <c r="BN19" s="221"/>
      <c r="BO19" s="221"/>
      <c r="BP19" s="221"/>
      <c r="BQ19" s="226">
        <v>13</v>
      </c>
      <c r="BR19" s="227"/>
      <c r="BS19" s="809"/>
      <c r="BT19" s="810"/>
      <c r="BU19" s="810"/>
      <c r="BV19" s="810"/>
      <c r="BW19" s="810"/>
      <c r="BX19" s="810"/>
      <c r="BY19" s="810"/>
      <c r="BZ19" s="810"/>
      <c r="CA19" s="810"/>
      <c r="CB19" s="810"/>
      <c r="CC19" s="810"/>
      <c r="CD19" s="810"/>
      <c r="CE19" s="810"/>
      <c r="CF19" s="810"/>
      <c r="CG19" s="811"/>
      <c r="CH19" s="812"/>
      <c r="CI19" s="813"/>
      <c r="CJ19" s="813"/>
      <c r="CK19" s="813"/>
      <c r="CL19" s="814"/>
      <c r="CM19" s="812"/>
      <c r="CN19" s="813"/>
      <c r="CO19" s="813"/>
      <c r="CP19" s="813"/>
      <c r="CQ19" s="814"/>
      <c r="CR19" s="812"/>
      <c r="CS19" s="813"/>
      <c r="CT19" s="813"/>
      <c r="CU19" s="813"/>
      <c r="CV19" s="814"/>
      <c r="CW19" s="812"/>
      <c r="CX19" s="813"/>
      <c r="CY19" s="813"/>
      <c r="CZ19" s="813"/>
      <c r="DA19" s="814"/>
      <c r="DB19" s="812"/>
      <c r="DC19" s="813"/>
      <c r="DD19" s="813"/>
      <c r="DE19" s="813"/>
      <c r="DF19" s="814"/>
      <c r="DG19" s="812"/>
      <c r="DH19" s="813"/>
      <c r="DI19" s="813"/>
      <c r="DJ19" s="813"/>
      <c r="DK19" s="814"/>
      <c r="DL19" s="812"/>
      <c r="DM19" s="813"/>
      <c r="DN19" s="813"/>
      <c r="DO19" s="813"/>
      <c r="DP19" s="814"/>
      <c r="DQ19" s="812"/>
      <c r="DR19" s="813"/>
      <c r="DS19" s="813"/>
      <c r="DT19" s="813"/>
      <c r="DU19" s="814"/>
      <c r="DV19" s="809"/>
      <c r="DW19" s="810"/>
      <c r="DX19" s="810"/>
      <c r="DY19" s="810"/>
      <c r="DZ19" s="815"/>
      <c r="EA19" s="222"/>
    </row>
    <row r="20" spans="1:131" s="223" customFormat="1" ht="26.25" customHeight="1" x14ac:dyDescent="0.15">
      <c r="A20" s="226">
        <v>14</v>
      </c>
      <c r="B20" s="816"/>
      <c r="C20" s="817"/>
      <c r="D20" s="817"/>
      <c r="E20" s="817"/>
      <c r="F20" s="817"/>
      <c r="G20" s="817"/>
      <c r="H20" s="817"/>
      <c r="I20" s="817"/>
      <c r="J20" s="817"/>
      <c r="K20" s="817"/>
      <c r="L20" s="817"/>
      <c r="M20" s="817"/>
      <c r="N20" s="817"/>
      <c r="O20" s="817"/>
      <c r="P20" s="818"/>
      <c r="Q20" s="819"/>
      <c r="R20" s="820"/>
      <c r="S20" s="820"/>
      <c r="T20" s="820"/>
      <c r="U20" s="820"/>
      <c r="V20" s="820"/>
      <c r="W20" s="820"/>
      <c r="X20" s="820"/>
      <c r="Y20" s="820"/>
      <c r="Z20" s="820"/>
      <c r="AA20" s="820"/>
      <c r="AB20" s="820"/>
      <c r="AC20" s="820"/>
      <c r="AD20" s="820"/>
      <c r="AE20" s="821"/>
      <c r="AF20" s="822"/>
      <c r="AG20" s="823"/>
      <c r="AH20" s="823"/>
      <c r="AI20" s="823"/>
      <c r="AJ20" s="824"/>
      <c r="AK20" s="805"/>
      <c r="AL20" s="806"/>
      <c r="AM20" s="806"/>
      <c r="AN20" s="806"/>
      <c r="AO20" s="806"/>
      <c r="AP20" s="806"/>
      <c r="AQ20" s="806"/>
      <c r="AR20" s="806"/>
      <c r="AS20" s="806"/>
      <c r="AT20" s="806"/>
      <c r="AU20" s="807"/>
      <c r="AV20" s="807"/>
      <c r="AW20" s="807"/>
      <c r="AX20" s="807"/>
      <c r="AY20" s="808"/>
      <c r="AZ20" s="220"/>
      <c r="BA20" s="220"/>
      <c r="BB20" s="220"/>
      <c r="BC20" s="220"/>
      <c r="BD20" s="220"/>
      <c r="BE20" s="221"/>
      <c r="BF20" s="221"/>
      <c r="BG20" s="221"/>
      <c r="BH20" s="221"/>
      <c r="BI20" s="221"/>
      <c r="BJ20" s="221"/>
      <c r="BK20" s="221"/>
      <c r="BL20" s="221"/>
      <c r="BM20" s="221"/>
      <c r="BN20" s="221"/>
      <c r="BO20" s="221"/>
      <c r="BP20" s="221"/>
      <c r="BQ20" s="226">
        <v>14</v>
      </c>
      <c r="BR20" s="227"/>
      <c r="BS20" s="809"/>
      <c r="BT20" s="810"/>
      <c r="BU20" s="810"/>
      <c r="BV20" s="810"/>
      <c r="BW20" s="810"/>
      <c r="BX20" s="810"/>
      <c r="BY20" s="810"/>
      <c r="BZ20" s="810"/>
      <c r="CA20" s="810"/>
      <c r="CB20" s="810"/>
      <c r="CC20" s="810"/>
      <c r="CD20" s="810"/>
      <c r="CE20" s="810"/>
      <c r="CF20" s="810"/>
      <c r="CG20" s="811"/>
      <c r="CH20" s="812"/>
      <c r="CI20" s="813"/>
      <c r="CJ20" s="813"/>
      <c r="CK20" s="813"/>
      <c r="CL20" s="814"/>
      <c r="CM20" s="812"/>
      <c r="CN20" s="813"/>
      <c r="CO20" s="813"/>
      <c r="CP20" s="813"/>
      <c r="CQ20" s="814"/>
      <c r="CR20" s="812"/>
      <c r="CS20" s="813"/>
      <c r="CT20" s="813"/>
      <c r="CU20" s="813"/>
      <c r="CV20" s="814"/>
      <c r="CW20" s="812"/>
      <c r="CX20" s="813"/>
      <c r="CY20" s="813"/>
      <c r="CZ20" s="813"/>
      <c r="DA20" s="814"/>
      <c r="DB20" s="812"/>
      <c r="DC20" s="813"/>
      <c r="DD20" s="813"/>
      <c r="DE20" s="813"/>
      <c r="DF20" s="814"/>
      <c r="DG20" s="812"/>
      <c r="DH20" s="813"/>
      <c r="DI20" s="813"/>
      <c r="DJ20" s="813"/>
      <c r="DK20" s="814"/>
      <c r="DL20" s="812"/>
      <c r="DM20" s="813"/>
      <c r="DN20" s="813"/>
      <c r="DO20" s="813"/>
      <c r="DP20" s="814"/>
      <c r="DQ20" s="812"/>
      <c r="DR20" s="813"/>
      <c r="DS20" s="813"/>
      <c r="DT20" s="813"/>
      <c r="DU20" s="814"/>
      <c r="DV20" s="809"/>
      <c r="DW20" s="810"/>
      <c r="DX20" s="810"/>
      <c r="DY20" s="810"/>
      <c r="DZ20" s="815"/>
      <c r="EA20" s="222"/>
    </row>
    <row r="21" spans="1:131" s="223" customFormat="1" ht="26.25" customHeight="1" thickBot="1" x14ac:dyDescent="0.2">
      <c r="A21" s="226">
        <v>15</v>
      </c>
      <c r="B21" s="816"/>
      <c r="C21" s="817"/>
      <c r="D21" s="817"/>
      <c r="E21" s="817"/>
      <c r="F21" s="817"/>
      <c r="G21" s="817"/>
      <c r="H21" s="817"/>
      <c r="I21" s="817"/>
      <c r="J21" s="817"/>
      <c r="K21" s="817"/>
      <c r="L21" s="817"/>
      <c r="M21" s="817"/>
      <c r="N21" s="817"/>
      <c r="O21" s="817"/>
      <c r="P21" s="818"/>
      <c r="Q21" s="819"/>
      <c r="R21" s="820"/>
      <c r="S21" s="820"/>
      <c r="T21" s="820"/>
      <c r="U21" s="820"/>
      <c r="V21" s="820"/>
      <c r="W21" s="820"/>
      <c r="X21" s="820"/>
      <c r="Y21" s="820"/>
      <c r="Z21" s="820"/>
      <c r="AA21" s="820"/>
      <c r="AB21" s="820"/>
      <c r="AC21" s="820"/>
      <c r="AD21" s="820"/>
      <c r="AE21" s="821"/>
      <c r="AF21" s="822"/>
      <c r="AG21" s="823"/>
      <c r="AH21" s="823"/>
      <c r="AI21" s="823"/>
      <c r="AJ21" s="824"/>
      <c r="AK21" s="805"/>
      <c r="AL21" s="806"/>
      <c r="AM21" s="806"/>
      <c r="AN21" s="806"/>
      <c r="AO21" s="806"/>
      <c r="AP21" s="806"/>
      <c r="AQ21" s="806"/>
      <c r="AR21" s="806"/>
      <c r="AS21" s="806"/>
      <c r="AT21" s="806"/>
      <c r="AU21" s="807"/>
      <c r="AV21" s="807"/>
      <c r="AW21" s="807"/>
      <c r="AX21" s="807"/>
      <c r="AY21" s="808"/>
      <c r="AZ21" s="220"/>
      <c r="BA21" s="220"/>
      <c r="BB21" s="220"/>
      <c r="BC21" s="220"/>
      <c r="BD21" s="220"/>
      <c r="BE21" s="221"/>
      <c r="BF21" s="221"/>
      <c r="BG21" s="221"/>
      <c r="BH21" s="221"/>
      <c r="BI21" s="221"/>
      <c r="BJ21" s="221"/>
      <c r="BK21" s="221"/>
      <c r="BL21" s="221"/>
      <c r="BM21" s="221"/>
      <c r="BN21" s="221"/>
      <c r="BO21" s="221"/>
      <c r="BP21" s="221"/>
      <c r="BQ21" s="226">
        <v>15</v>
      </c>
      <c r="BR21" s="227"/>
      <c r="BS21" s="809"/>
      <c r="BT21" s="810"/>
      <c r="BU21" s="810"/>
      <c r="BV21" s="810"/>
      <c r="BW21" s="810"/>
      <c r="BX21" s="810"/>
      <c r="BY21" s="810"/>
      <c r="BZ21" s="810"/>
      <c r="CA21" s="810"/>
      <c r="CB21" s="810"/>
      <c r="CC21" s="810"/>
      <c r="CD21" s="810"/>
      <c r="CE21" s="810"/>
      <c r="CF21" s="810"/>
      <c r="CG21" s="811"/>
      <c r="CH21" s="812"/>
      <c r="CI21" s="813"/>
      <c r="CJ21" s="813"/>
      <c r="CK21" s="813"/>
      <c r="CL21" s="814"/>
      <c r="CM21" s="812"/>
      <c r="CN21" s="813"/>
      <c r="CO21" s="813"/>
      <c r="CP21" s="813"/>
      <c r="CQ21" s="814"/>
      <c r="CR21" s="812"/>
      <c r="CS21" s="813"/>
      <c r="CT21" s="813"/>
      <c r="CU21" s="813"/>
      <c r="CV21" s="814"/>
      <c r="CW21" s="812"/>
      <c r="CX21" s="813"/>
      <c r="CY21" s="813"/>
      <c r="CZ21" s="813"/>
      <c r="DA21" s="814"/>
      <c r="DB21" s="812"/>
      <c r="DC21" s="813"/>
      <c r="DD21" s="813"/>
      <c r="DE21" s="813"/>
      <c r="DF21" s="814"/>
      <c r="DG21" s="812"/>
      <c r="DH21" s="813"/>
      <c r="DI21" s="813"/>
      <c r="DJ21" s="813"/>
      <c r="DK21" s="814"/>
      <c r="DL21" s="812"/>
      <c r="DM21" s="813"/>
      <c r="DN21" s="813"/>
      <c r="DO21" s="813"/>
      <c r="DP21" s="814"/>
      <c r="DQ21" s="812"/>
      <c r="DR21" s="813"/>
      <c r="DS21" s="813"/>
      <c r="DT21" s="813"/>
      <c r="DU21" s="814"/>
      <c r="DV21" s="809"/>
      <c r="DW21" s="810"/>
      <c r="DX21" s="810"/>
      <c r="DY21" s="810"/>
      <c r="DZ21" s="815"/>
      <c r="EA21" s="222"/>
    </row>
    <row r="22" spans="1:131" s="223" customFormat="1" ht="26.25" customHeight="1" x14ac:dyDescent="0.15">
      <c r="A22" s="226">
        <v>16</v>
      </c>
      <c r="B22" s="816"/>
      <c r="C22" s="817"/>
      <c r="D22" s="817"/>
      <c r="E22" s="817"/>
      <c r="F22" s="817"/>
      <c r="G22" s="817"/>
      <c r="H22" s="817"/>
      <c r="I22" s="817"/>
      <c r="J22" s="817"/>
      <c r="K22" s="817"/>
      <c r="L22" s="817"/>
      <c r="M22" s="817"/>
      <c r="N22" s="817"/>
      <c r="O22" s="817"/>
      <c r="P22" s="818"/>
      <c r="Q22" s="835"/>
      <c r="R22" s="836"/>
      <c r="S22" s="836"/>
      <c r="T22" s="836"/>
      <c r="U22" s="836"/>
      <c r="V22" s="836"/>
      <c r="W22" s="836"/>
      <c r="X22" s="836"/>
      <c r="Y22" s="836"/>
      <c r="Z22" s="836"/>
      <c r="AA22" s="836"/>
      <c r="AB22" s="836"/>
      <c r="AC22" s="836"/>
      <c r="AD22" s="836"/>
      <c r="AE22" s="837"/>
      <c r="AF22" s="822"/>
      <c r="AG22" s="823"/>
      <c r="AH22" s="823"/>
      <c r="AI22" s="823"/>
      <c r="AJ22" s="824"/>
      <c r="AK22" s="838"/>
      <c r="AL22" s="839"/>
      <c r="AM22" s="839"/>
      <c r="AN22" s="839"/>
      <c r="AO22" s="839"/>
      <c r="AP22" s="839"/>
      <c r="AQ22" s="839"/>
      <c r="AR22" s="839"/>
      <c r="AS22" s="839"/>
      <c r="AT22" s="839"/>
      <c r="AU22" s="840"/>
      <c r="AV22" s="840"/>
      <c r="AW22" s="840"/>
      <c r="AX22" s="840"/>
      <c r="AY22" s="841"/>
      <c r="AZ22" s="842" t="s">
        <v>375</v>
      </c>
      <c r="BA22" s="842"/>
      <c r="BB22" s="842"/>
      <c r="BC22" s="842"/>
      <c r="BD22" s="843"/>
      <c r="BE22" s="221"/>
      <c r="BF22" s="221"/>
      <c r="BG22" s="221"/>
      <c r="BH22" s="221"/>
      <c r="BI22" s="221"/>
      <c r="BJ22" s="221"/>
      <c r="BK22" s="221"/>
      <c r="BL22" s="221"/>
      <c r="BM22" s="221"/>
      <c r="BN22" s="221"/>
      <c r="BO22" s="221"/>
      <c r="BP22" s="221"/>
      <c r="BQ22" s="226">
        <v>16</v>
      </c>
      <c r="BR22" s="227"/>
      <c r="BS22" s="809"/>
      <c r="BT22" s="810"/>
      <c r="BU22" s="810"/>
      <c r="BV22" s="810"/>
      <c r="BW22" s="810"/>
      <c r="BX22" s="810"/>
      <c r="BY22" s="810"/>
      <c r="BZ22" s="810"/>
      <c r="CA22" s="810"/>
      <c r="CB22" s="810"/>
      <c r="CC22" s="810"/>
      <c r="CD22" s="810"/>
      <c r="CE22" s="810"/>
      <c r="CF22" s="810"/>
      <c r="CG22" s="811"/>
      <c r="CH22" s="812"/>
      <c r="CI22" s="813"/>
      <c r="CJ22" s="813"/>
      <c r="CK22" s="813"/>
      <c r="CL22" s="814"/>
      <c r="CM22" s="812"/>
      <c r="CN22" s="813"/>
      <c r="CO22" s="813"/>
      <c r="CP22" s="813"/>
      <c r="CQ22" s="814"/>
      <c r="CR22" s="812"/>
      <c r="CS22" s="813"/>
      <c r="CT22" s="813"/>
      <c r="CU22" s="813"/>
      <c r="CV22" s="814"/>
      <c r="CW22" s="812"/>
      <c r="CX22" s="813"/>
      <c r="CY22" s="813"/>
      <c r="CZ22" s="813"/>
      <c r="DA22" s="814"/>
      <c r="DB22" s="812"/>
      <c r="DC22" s="813"/>
      <c r="DD22" s="813"/>
      <c r="DE22" s="813"/>
      <c r="DF22" s="814"/>
      <c r="DG22" s="812"/>
      <c r="DH22" s="813"/>
      <c r="DI22" s="813"/>
      <c r="DJ22" s="813"/>
      <c r="DK22" s="814"/>
      <c r="DL22" s="812"/>
      <c r="DM22" s="813"/>
      <c r="DN22" s="813"/>
      <c r="DO22" s="813"/>
      <c r="DP22" s="814"/>
      <c r="DQ22" s="812"/>
      <c r="DR22" s="813"/>
      <c r="DS22" s="813"/>
      <c r="DT22" s="813"/>
      <c r="DU22" s="814"/>
      <c r="DV22" s="809"/>
      <c r="DW22" s="810"/>
      <c r="DX22" s="810"/>
      <c r="DY22" s="810"/>
      <c r="DZ22" s="815"/>
      <c r="EA22" s="222"/>
    </row>
    <row r="23" spans="1:131" s="223" customFormat="1" ht="26.25" customHeight="1" thickBot="1" x14ac:dyDescent="0.2">
      <c r="A23" s="228" t="s">
        <v>376</v>
      </c>
      <c r="B23" s="825" t="s">
        <v>377</v>
      </c>
      <c r="C23" s="826"/>
      <c r="D23" s="826"/>
      <c r="E23" s="826"/>
      <c r="F23" s="826"/>
      <c r="G23" s="826"/>
      <c r="H23" s="826"/>
      <c r="I23" s="826"/>
      <c r="J23" s="826"/>
      <c r="K23" s="826"/>
      <c r="L23" s="826"/>
      <c r="M23" s="826"/>
      <c r="N23" s="826"/>
      <c r="O23" s="826"/>
      <c r="P23" s="827"/>
      <c r="Q23" s="828">
        <v>15096</v>
      </c>
      <c r="R23" s="829"/>
      <c r="S23" s="829"/>
      <c r="T23" s="829"/>
      <c r="U23" s="829"/>
      <c r="V23" s="829">
        <v>14497</v>
      </c>
      <c r="W23" s="829"/>
      <c r="X23" s="829"/>
      <c r="Y23" s="829"/>
      <c r="Z23" s="829"/>
      <c r="AA23" s="829">
        <v>599</v>
      </c>
      <c r="AB23" s="829"/>
      <c r="AC23" s="829"/>
      <c r="AD23" s="829"/>
      <c r="AE23" s="830"/>
      <c r="AF23" s="831">
        <v>554</v>
      </c>
      <c r="AG23" s="829"/>
      <c r="AH23" s="829"/>
      <c r="AI23" s="829"/>
      <c r="AJ23" s="832"/>
      <c r="AK23" s="833"/>
      <c r="AL23" s="834"/>
      <c r="AM23" s="834"/>
      <c r="AN23" s="834"/>
      <c r="AO23" s="834"/>
      <c r="AP23" s="829">
        <v>8377</v>
      </c>
      <c r="AQ23" s="829"/>
      <c r="AR23" s="829"/>
      <c r="AS23" s="829"/>
      <c r="AT23" s="829"/>
      <c r="AU23" s="845"/>
      <c r="AV23" s="845"/>
      <c r="AW23" s="845"/>
      <c r="AX23" s="845"/>
      <c r="AY23" s="846"/>
      <c r="AZ23" s="847" t="s">
        <v>121</v>
      </c>
      <c r="BA23" s="848"/>
      <c r="BB23" s="848"/>
      <c r="BC23" s="848"/>
      <c r="BD23" s="849"/>
      <c r="BE23" s="221"/>
      <c r="BF23" s="221"/>
      <c r="BG23" s="221"/>
      <c r="BH23" s="221"/>
      <c r="BI23" s="221"/>
      <c r="BJ23" s="221"/>
      <c r="BK23" s="221"/>
      <c r="BL23" s="221"/>
      <c r="BM23" s="221"/>
      <c r="BN23" s="221"/>
      <c r="BO23" s="221"/>
      <c r="BP23" s="221"/>
      <c r="BQ23" s="226">
        <v>17</v>
      </c>
      <c r="BR23" s="227"/>
      <c r="BS23" s="809"/>
      <c r="BT23" s="810"/>
      <c r="BU23" s="810"/>
      <c r="BV23" s="810"/>
      <c r="BW23" s="810"/>
      <c r="BX23" s="810"/>
      <c r="BY23" s="810"/>
      <c r="BZ23" s="810"/>
      <c r="CA23" s="810"/>
      <c r="CB23" s="810"/>
      <c r="CC23" s="810"/>
      <c r="CD23" s="810"/>
      <c r="CE23" s="810"/>
      <c r="CF23" s="810"/>
      <c r="CG23" s="811"/>
      <c r="CH23" s="812"/>
      <c r="CI23" s="813"/>
      <c r="CJ23" s="813"/>
      <c r="CK23" s="813"/>
      <c r="CL23" s="814"/>
      <c r="CM23" s="812"/>
      <c r="CN23" s="813"/>
      <c r="CO23" s="813"/>
      <c r="CP23" s="813"/>
      <c r="CQ23" s="814"/>
      <c r="CR23" s="812"/>
      <c r="CS23" s="813"/>
      <c r="CT23" s="813"/>
      <c r="CU23" s="813"/>
      <c r="CV23" s="814"/>
      <c r="CW23" s="812"/>
      <c r="CX23" s="813"/>
      <c r="CY23" s="813"/>
      <c r="CZ23" s="813"/>
      <c r="DA23" s="814"/>
      <c r="DB23" s="812"/>
      <c r="DC23" s="813"/>
      <c r="DD23" s="813"/>
      <c r="DE23" s="813"/>
      <c r="DF23" s="814"/>
      <c r="DG23" s="812"/>
      <c r="DH23" s="813"/>
      <c r="DI23" s="813"/>
      <c r="DJ23" s="813"/>
      <c r="DK23" s="814"/>
      <c r="DL23" s="812"/>
      <c r="DM23" s="813"/>
      <c r="DN23" s="813"/>
      <c r="DO23" s="813"/>
      <c r="DP23" s="814"/>
      <c r="DQ23" s="812"/>
      <c r="DR23" s="813"/>
      <c r="DS23" s="813"/>
      <c r="DT23" s="813"/>
      <c r="DU23" s="814"/>
      <c r="DV23" s="809"/>
      <c r="DW23" s="810"/>
      <c r="DX23" s="810"/>
      <c r="DY23" s="810"/>
      <c r="DZ23" s="815"/>
      <c r="EA23" s="222"/>
    </row>
    <row r="24" spans="1:131" s="223" customFormat="1" ht="26.25" customHeight="1" x14ac:dyDescent="0.15">
      <c r="A24" s="844" t="s">
        <v>378</v>
      </c>
      <c r="B24" s="844"/>
      <c r="C24" s="844"/>
      <c r="D24" s="844"/>
      <c r="E24" s="844"/>
      <c r="F24" s="844"/>
      <c r="G24" s="844"/>
      <c r="H24" s="844"/>
      <c r="I24" s="844"/>
      <c r="J24" s="844"/>
      <c r="K24" s="844"/>
      <c r="L24" s="844"/>
      <c r="M24" s="844"/>
      <c r="N24" s="844"/>
      <c r="O24" s="844"/>
      <c r="P24" s="844"/>
      <c r="Q24" s="844"/>
      <c r="R24" s="844"/>
      <c r="S24" s="844"/>
      <c r="T24" s="844"/>
      <c r="U24" s="844"/>
      <c r="V24" s="844"/>
      <c r="W24" s="844"/>
      <c r="X24" s="844"/>
      <c r="Y24" s="844"/>
      <c r="Z24" s="844"/>
      <c r="AA24" s="844"/>
      <c r="AB24" s="844"/>
      <c r="AC24" s="844"/>
      <c r="AD24" s="844"/>
      <c r="AE24" s="844"/>
      <c r="AF24" s="844"/>
      <c r="AG24" s="844"/>
      <c r="AH24" s="844"/>
      <c r="AI24" s="844"/>
      <c r="AJ24" s="844"/>
      <c r="AK24" s="844"/>
      <c r="AL24" s="844"/>
      <c r="AM24" s="844"/>
      <c r="AN24" s="844"/>
      <c r="AO24" s="844"/>
      <c r="AP24" s="844"/>
      <c r="AQ24" s="844"/>
      <c r="AR24" s="844"/>
      <c r="AS24" s="844"/>
      <c r="AT24" s="844"/>
      <c r="AU24" s="844"/>
      <c r="AV24" s="844"/>
      <c r="AW24" s="844"/>
      <c r="AX24" s="844"/>
      <c r="AY24" s="844"/>
      <c r="AZ24" s="220"/>
      <c r="BA24" s="220"/>
      <c r="BB24" s="220"/>
      <c r="BC24" s="220"/>
      <c r="BD24" s="220"/>
      <c r="BE24" s="221"/>
      <c r="BF24" s="221"/>
      <c r="BG24" s="221"/>
      <c r="BH24" s="221"/>
      <c r="BI24" s="221"/>
      <c r="BJ24" s="221"/>
      <c r="BK24" s="221"/>
      <c r="BL24" s="221"/>
      <c r="BM24" s="221"/>
      <c r="BN24" s="221"/>
      <c r="BO24" s="221"/>
      <c r="BP24" s="221"/>
      <c r="BQ24" s="226">
        <v>18</v>
      </c>
      <c r="BR24" s="227"/>
      <c r="BS24" s="809"/>
      <c r="BT24" s="810"/>
      <c r="BU24" s="810"/>
      <c r="BV24" s="810"/>
      <c r="BW24" s="810"/>
      <c r="BX24" s="810"/>
      <c r="BY24" s="810"/>
      <c r="BZ24" s="810"/>
      <c r="CA24" s="810"/>
      <c r="CB24" s="810"/>
      <c r="CC24" s="810"/>
      <c r="CD24" s="810"/>
      <c r="CE24" s="810"/>
      <c r="CF24" s="810"/>
      <c r="CG24" s="811"/>
      <c r="CH24" s="812"/>
      <c r="CI24" s="813"/>
      <c r="CJ24" s="813"/>
      <c r="CK24" s="813"/>
      <c r="CL24" s="814"/>
      <c r="CM24" s="812"/>
      <c r="CN24" s="813"/>
      <c r="CO24" s="813"/>
      <c r="CP24" s="813"/>
      <c r="CQ24" s="814"/>
      <c r="CR24" s="812"/>
      <c r="CS24" s="813"/>
      <c r="CT24" s="813"/>
      <c r="CU24" s="813"/>
      <c r="CV24" s="814"/>
      <c r="CW24" s="812"/>
      <c r="CX24" s="813"/>
      <c r="CY24" s="813"/>
      <c r="CZ24" s="813"/>
      <c r="DA24" s="814"/>
      <c r="DB24" s="812"/>
      <c r="DC24" s="813"/>
      <c r="DD24" s="813"/>
      <c r="DE24" s="813"/>
      <c r="DF24" s="814"/>
      <c r="DG24" s="812"/>
      <c r="DH24" s="813"/>
      <c r="DI24" s="813"/>
      <c r="DJ24" s="813"/>
      <c r="DK24" s="814"/>
      <c r="DL24" s="812"/>
      <c r="DM24" s="813"/>
      <c r="DN24" s="813"/>
      <c r="DO24" s="813"/>
      <c r="DP24" s="814"/>
      <c r="DQ24" s="812"/>
      <c r="DR24" s="813"/>
      <c r="DS24" s="813"/>
      <c r="DT24" s="813"/>
      <c r="DU24" s="814"/>
      <c r="DV24" s="809"/>
      <c r="DW24" s="810"/>
      <c r="DX24" s="810"/>
      <c r="DY24" s="810"/>
      <c r="DZ24" s="815"/>
      <c r="EA24" s="222"/>
    </row>
    <row r="25" spans="1:131" ht="26.25" customHeight="1" thickBot="1" x14ac:dyDescent="0.2">
      <c r="A25" s="761" t="s">
        <v>379</v>
      </c>
      <c r="B25" s="761"/>
      <c r="C25" s="761"/>
      <c r="D25" s="761"/>
      <c r="E25" s="761"/>
      <c r="F25" s="761"/>
      <c r="G25" s="761"/>
      <c r="H25" s="761"/>
      <c r="I25" s="761"/>
      <c r="J25" s="761"/>
      <c r="K25" s="761"/>
      <c r="L25" s="761"/>
      <c r="M25" s="761"/>
      <c r="N25" s="761"/>
      <c r="O25" s="761"/>
      <c r="P25" s="761"/>
      <c r="Q25" s="761"/>
      <c r="R25" s="761"/>
      <c r="S25" s="761"/>
      <c r="T25" s="761"/>
      <c r="U25" s="761"/>
      <c r="V25" s="761"/>
      <c r="W25" s="761"/>
      <c r="X25" s="761"/>
      <c r="Y25" s="761"/>
      <c r="Z25" s="761"/>
      <c r="AA25" s="761"/>
      <c r="AB25" s="761"/>
      <c r="AC25" s="761"/>
      <c r="AD25" s="761"/>
      <c r="AE25" s="761"/>
      <c r="AF25" s="761"/>
      <c r="AG25" s="761"/>
      <c r="AH25" s="761"/>
      <c r="AI25" s="761"/>
      <c r="AJ25" s="761"/>
      <c r="AK25" s="761"/>
      <c r="AL25" s="761"/>
      <c r="AM25" s="761"/>
      <c r="AN25" s="761"/>
      <c r="AO25" s="761"/>
      <c r="AP25" s="761"/>
      <c r="AQ25" s="761"/>
      <c r="AR25" s="761"/>
      <c r="AS25" s="761"/>
      <c r="AT25" s="761"/>
      <c r="AU25" s="761"/>
      <c r="AV25" s="761"/>
      <c r="AW25" s="761"/>
      <c r="AX25" s="761"/>
      <c r="AY25" s="761"/>
      <c r="AZ25" s="761"/>
      <c r="BA25" s="761"/>
      <c r="BB25" s="761"/>
      <c r="BC25" s="761"/>
      <c r="BD25" s="761"/>
      <c r="BE25" s="761"/>
      <c r="BF25" s="761"/>
      <c r="BG25" s="761"/>
      <c r="BH25" s="761"/>
      <c r="BI25" s="761"/>
      <c r="BJ25" s="220"/>
      <c r="BK25" s="220"/>
      <c r="BL25" s="220"/>
      <c r="BM25" s="220"/>
      <c r="BN25" s="220"/>
      <c r="BO25" s="229"/>
      <c r="BP25" s="229"/>
      <c r="BQ25" s="226">
        <v>19</v>
      </c>
      <c r="BR25" s="227"/>
      <c r="BS25" s="809"/>
      <c r="BT25" s="810"/>
      <c r="BU25" s="810"/>
      <c r="BV25" s="810"/>
      <c r="BW25" s="810"/>
      <c r="BX25" s="810"/>
      <c r="BY25" s="810"/>
      <c r="BZ25" s="810"/>
      <c r="CA25" s="810"/>
      <c r="CB25" s="810"/>
      <c r="CC25" s="810"/>
      <c r="CD25" s="810"/>
      <c r="CE25" s="810"/>
      <c r="CF25" s="810"/>
      <c r="CG25" s="811"/>
      <c r="CH25" s="812"/>
      <c r="CI25" s="813"/>
      <c r="CJ25" s="813"/>
      <c r="CK25" s="813"/>
      <c r="CL25" s="814"/>
      <c r="CM25" s="812"/>
      <c r="CN25" s="813"/>
      <c r="CO25" s="813"/>
      <c r="CP25" s="813"/>
      <c r="CQ25" s="814"/>
      <c r="CR25" s="812"/>
      <c r="CS25" s="813"/>
      <c r="CT25" s="813"/>
      <c r="CU25" s="813"/>
      <c r="CV25" s="814"/>
      <c r="CW25" s="812"/>
      <c r="CX25" s="813"/>
      <c r="CY25" s="813"/>
      <c r="CZ25" s="813"/>
      <c r="DA25" s="814"/>
      <c r="DB25" s="812"/>
      <c r="DC25" s="813"/>
      <c r="DD25" s="813"/>
      <c r="DE25" s="813"/>
      <c r="DF25" s="814"/>
      <c r="DG25" s="812"/>
      <c r="DH25" s="813"/>
      <c r="DI25" s="813"/>
      <c r="DJ25" s="813"/>
      <c r="DK25" s="814"/>
      <c r="DL25" s="812"/>
      <c r="DM25" s="813"/>
      <c r="DN25" s="813"/>
      <c r="DO25" s="813"/>
      <c r="DP25" s="814"/>
      <c r="DQ25" s="812"/>
      <c r="DR25" s="813"/>
      <c r="DS25" s="813"/>
      <c r="DT25" s="813"/>
      <c r="DU25" s="814"/>
      <c r="DV25" s="809"/>
      <c r="DW25" s="810"/>
      <c r="DX25" s="810"/>
      <c r="DY25" s="810"/>
      <c r="DZ25" s="815"/>
      <c r="EA25" s="218"/>
    </row>
    <row r="26" spans="1:131" ht="26.25" customHeight="1" x14ac:dyDescent="0.15">
      <c r="A26" s="763" t="s">
        <v>357</v>
      </c>
      <c r="B26" s="764"/>
      <c r="C26" s="764"/>
      <c r="D26" s="764"/>
      <c r="E26" s="764"/>
      <c r="F26" s="764"/>
      <c r="G26" s="764"/>
      <c r="H26" s="764"/>
      <c r="I26" s="764"/>
      <c r="J26" s="764"/>
      <c r="K26" s="764"/>
      <c r="L26" s="764"/>
      <c r="M26" s="764"/>
      <c r="N26" s="764"/>
      <c r="O26" s="764"/>
      <c r="P26" s="765"/>
      <c r="Q26" s="769" t="s">
        <v>380</v>
      </c>
      <c r="R26" s="770"/>
      <c r="S26" s="770"/>
      <c r="T26" s="770"/>
      <c r="U26" s="771"/>
      <c r="V26" s="769" t="s">
        <v>381</v>
      </c>
      <c r="W26" s="770"/>
      <c r="X26" s="770"/>
      <c r="Y26" s="770"/>
      <c r="Z26" s="771"/>
      <c r="AA26" s="769" t="s">
        <v>382</v>
      </c>
      <c r="AB26" s="770"/>
      <c r="AC26" s="770"/>
      <c r="AD26" s="770"/>
      <c r="AE26" s="770"/>
      <c r="AF26" s="850" t="s">
        <v>383</v>
      </c>
      <c r="AG26" s="851"/>
      <c r="AH26" s="851"/>
      <c r="AI26" s="851"/>
      <c r="AJ26" s="852"/>
      <c r="AK26" s="770" t="s">
        <v>384</v>
      </c>
      <c r="AL26" s="770"/>
      <c r="AM26" s="770"/>
      <c r="AN26" s="770"/>
      <c r="AO26" s="771"/>
      <c r="AP26" s="769" t="s">
        <v>385</v>
      </c>
      <c r="AQ26" s="770"/>
      <c r="AR26" s="770"/>
      <c r="AS26" s="770"/>
      <c r="AT26" s="771"/>
      <c r="AU26" s="769" t="s">
        <v>386</v>
      </c>
      <c r="AV26" s="770"/>
      <c r="AW26" s="770"/>
      <c r="AX26" s="770"/>
      <c r="AY26" s="771"/>
      <c r="AZ26" s="769" t="s">
        <v>387</v>
      </c>
      <c r="BA26" s="770"/>
      <c r="BB26" s="770"/>
      <c r="BC26" s="770"/>
      <c r="BD26" s="771"/>
      <c r="BE26" s="769" t="s">
        <v>364</v>
      </c>
      <c r="BF26" s="770"/>
      <c r="BG26" s="770"/>
      <c r="BH26" s="770"/>
      <c r="BI26" s="776"/>
      <c r="BJ26" s="220"/>
      <c r="BK26" s="220"/>
      <c r="BL26" s="220"/>
      <c r="BM26" s="220"/>
      <c r="BN26" s="220"/>
      <c r="BO26" s="229"/>
      <c r="BP26" s="229"/>
      <c r="BQ26" s="226">
        <v>20</v>
      </c>
      <c r="BR26" s="227"/>
      <c r="BS26" s="809"/>
      <c r="BT26" s="810"/>
      <c r="BU26" s="810"/>
      <c r="BV26" s="810"/>
      <c r="BW26" s="810"/>
      <c r="BX26" s="810"/>
      <c r="BY26" s="810"/>
      <c r="BZ26" s="810"/>
      <c r="CA26" s="810"/>
      <c r="CB26" s="810"/>
      <c r="CC26" s="810"/>
      <c r="CD26" s="810"/>
      <c r="CE26" s="810"/>
      <c r="CF26" s="810"/>
      <c r="CG26" s="811"/>
      <c r="CH26" s="812"/>
      <c r="CI26" s="813"/>
      <c r="CJ26" s="813"/>
      <c r="CK26" s="813"/>
      <c r="CL26" s="814"/>
      <c r="CM26" s="812"/>
      <c r="CN26" s="813"/>
      <c r="CO26" s="813"/>
      <c r="CP26" s="813"/>
      <c r="CQ26" s="814"/>
      <c r="CR26" s="812"/>
      <c r="CS26" s="813"/>
      <c r="CT26" s="813"/>
      <c r="CU26" s="813"/>
      <c r="CV26" s="814"/>
      <c r="CW26" s="812"/>
      <c r="CX26" s="813"/>
      <c r="CY26" s="813"/>
      <c r="CZ26" s="813"/>
      <c r="DA26" s="814"/>
      <c r="DB26" s="812"/>
      <c r="DC26" s="813"/>
      <c r="DD26" s="813"/>
      <c r="DE26" s="813"/>
      <c r="DF26" s="814"/>
      <c r="DG26" s="812"/>
      <c r="DH26" s="813"/>
      <c r="DI26" s="813"/>
      <c r="DJ26" s="813"/>
      <c r="DK26" s="814"/>
      <c r="DL26" s="812"/>
      <c r="DM26" s="813"/>
      <c r="DN26" s="813"/>
      <c r="DO26" s="813"/>
      <c r="DP26" s="814"/>
      <c r="DQ26" s="812"/>
      <c r="DR26" s="813"/>
      <c r="DS26" s="813"/>
      <c r="DT26" s="813"/>
      <c r="DU26" s="814"/>
      <c r="DV26" s="809"/>
      <c r="DW26" s="810"/>
      <c r="DX26" s="810"/>
      <c r="DY26" s="810"/>
      <c r="DZ26" s="815"/>
      <c r="EA26" s="218"/>
    </row>
    <row r="27" spans="1:131" ht="26.25" customHeight="1" thickBot="1" x14ac:dyDescent="0.2">
      <c r="A27" s="766"/>
      <c r="B27" s="767"/>
      <c r="C27" s="767"/>
      <c r="D27" s="767"/>
      <c r="E27" s="767"/>
      <c r="F27" s="767"/>
      <c r="G27" s="767"/>
      <c r="H27" s="767"/>
      <c r="I27" s="767"/>
      <c r="J27" s="767"/>
      <c r="K27" s="767"/>
      <c r="L27" s="767"/>
      <c r="M27" s="767"/>
      <c r="N27" s="767"/>
      <c r="O27" s="767"/>
      <c r="P27" s="768"/>
      <c r="Q27" s="772"/>
      <c r="R27" s="773"/>
      <c r="S27" s="773"/>
      <c r="T27" s="773"/>
      <c r="U27" s="774"/>
      <c r="V27" s="772"/>
      <c r="W27" s="773"/>
      <c r="X27" s="773"/>
      <c r="Y27" s="773"/>
      <c r="Z27" s="774"/>
      <c r="AA27" s="772"/>
      <c r="AB27" s="773"/>
      <c r="AC27" s="773"/>
      <c r="AD27" s="773"/>
      <c r="AE27" s="773"/>
      <c r="AF27" s="853"/>
      <c r="AG27" s="854"/>
      <c r="AH27" s="854"/>
      <c r="AI27" s="854"/>
      <c r="AJ27" s="855"/>
      <c r="AK27" s="773"/>
      <c r="AL27" s="773"/>
      <c r="AM27" s="773"/>
      <c r="AN27" s="773"/>
      <c r="AO27" s="774"/>
      <c r="AP27" s="772"/>
      <c r="AQ27" s="773"/>
      <c r="AR27" s="773"/>
      <c r="AS27" s="773"/>
      <c r="AT27" s="774"/>
      <c r="AU27" s="772"/>
      <c r="AV27" s="773"/>
      <c r="AW27" s="773"/>
      <c r="AX27" s="773"/>
      <c r="AY27" s="774"/>
      <c r="AZ27" s="772"/>
      <c r="BA27" s="773"/>
      <c r="BB27" s="773"/>
      <c r="BC27" s="773"/>
      <c r="BD27" s="774"/>
      <c r="BE27" s="772"/>
      <c r="BF27" s="773"/>
      <c r="BG27" s="773"/>
      <c r="BH27" s="773"/>
      <c r="BI27" s="778"/>
      <c r="BJ27" s="220"/>
      <c r="BK27" s="220"/>
      <c r="BL27" s="220"/>
      <c r="BM27" s="220"/>
      <c r="BN27" s="220"/>
      <c r="BO27" s="229"/>
      <c r="BP27" s="229"/>
      <c r="BQ27" s="226">
        <v>21</v>
      </c>
      <c r="BR27" s="227"/>
      <c r="BS27" s="809"/>
      <c r="BT27" s="810"/>
      <c r="BU27" s="810"/>
      <c r="BV27" s="810"/>
      <c r="BW27" s="810"/>
      <c r="BX27" s="810"/>
      <c r="BY27" s="810"/>
      <c r="BZ27" s="810"/>
      <c r="CA27" s="810"/>
      <c r="CB27" s="810"/>
      <c r="CC27" s="810"/>
      <c r="CD27" s="810"/>
      <c r="CE27" s="810"/>
      <c r="CF27" s="810"/>
      <c r="CG27" s="811"/>
      <c r="CH27" s="812"/>
      <c r="CI27" s="813"/>
      <c r="CJ27" s="813"/>
      <c r="CK27" s="813"/>
      <c r="CL27" s="814"/>
      <c r="CM27" s="812"/>
      <c r="CN27" s="813"/>
      <c r="CO27" s="813"/>
      <c r="CP27" s="813"/>
      <c r="CQ27" s="814"/>
      <c r="CR27" s="812"/>
      <c r="CS27" s="813"/>
      <c r="CT27" s="813"/>
      <c r="CU27" s="813"/>
      <c r="CV27" s="814"/>
      <c r="CW27" s="812"/>
      <c r="CX27" s="813"/>
      <c r="CY27" s="813"/>
      <c r="CZ27" s="813"/>
      <c r="DA27" s="814"/>
      <c r="DB27" s="812"/>
      <c r="DC27" s="813"/>
      <c r="DD27" s="813"/>
      <c r="DE27" s="813"/>
      <c r="DF27" s="814"/>
      <c r="DG27" s="812"/>
      <c r="DH27" s="813"/>
      <c r="DI27" s="813"/>
      <c r="DJ27" s="813"/>
      <c r="DK27" s="814"/>
      <c r="DL27" s="812"/>
      <c r="DM27" s="813"/>
      <c r="DN27" s="813"/>
      <c r="DO27" s="813"/>
      <c r="DP27" s="814"/>
      <c r="DQ27" s="812"/>
      <c r="DR27" s="813"/>
      <c r="DS27" s="813"/>
      <c r="DT27" s="813"/>
      <c r="DU27" s="814"/>
      <c r="DV27" s="809"/>
      <c r="DW27" s="810"/>
      <c r="DX27" s="810"/>
      <c r="DY27" s="810"/>
      <c r="DZ27" s="815"/>
      <c r="EA27" s="218"/>
    </row>
    <row r="28" spans="1:131" ht="26.25" customHeight="1" thickTop="1" x14ac:dyDescent="0.15">
      <c r="A28" s="230">
        <v>1</v>
      </c>
      <c r="B28" s="785" t="s">
        <v>388</v>
      </c>
      <c r="C28" s="786"/>
      <c r="D28" s="786"/>
      <c r="E28" s="786"/>
      <c r="F28" s="786"/>
      <c r="G28" s="786"/>
      <c r="H28" s="786"/>
      <c r="I28" s="786"/>
      <c r="J28" s="786"/>
      <c r="K28" s="786"/>
      <c r="L28" s="786"/>
      <c r="M28" s="786"/>
      <c r="N28" s="786"/>
      <c r="O28" s="786"/>
      <c r="P28" s="787"/>
      <c r="Q28" s="858">
        <v>2996</v>
      </c>
      <c r="R28" s="859"/>
      <c r="S28" s="859"/>
      <c r="T28" s="859"/>
      <c r="U28" s="859"/>
      <c r="V28" s="859">
        <v>2980</v>
      </c>
      <c r="W28" s="859"/>
      <c r="X28" s="859"/>
      <c r="Y28" s="859"/>
      <c r="Z28" s="859"/>
      <c r="AA28" s="859">
        <v>16</v>
      </c>
      <c r="AB28" s="859"/>
      <c r="AC28" s="859"/>
      <c r="AD28" s="859"/>
      <c r="AE28" s="860"/>
      <c r="AF28" s="861">
        <v>16</v>
      </c>
      <c r="AG28" s="859"/>
      <c r="AH28" s="859"/>
      <c r="AI28" s="859"/>
      <c r="AJ28" s="862"/>
      <c r="AK28" s="863">
        <v>278</v>
      </c>
      <c r="AL28" s="864"/>
      <c r="AM28" s="864"/>
      <c r="AN28" s="864"/>
      <c r="AO28" s="864"/>
      <c r="AP28" s="864" t="s">
        <v>545</v>
      </c>
      <c r="AQ28" s="864"/>
      <c r="AR28" s="864"/>
      <c r="AS28" s="864"/>
      <c r="AT28" s="864"/>
      <c r="AU28" s="864" t="s">
        <v>545</v>
      </c>
      <c r="AV28" s="864"/>
      <c r="AW28" s="864"/>
      <c r="AX28" s="864"/>
      <c r="AY28" s="864"/>
      <c r="AZ28" s="865" t="s">
        <v>545</v>
      </c>
      <c r="BA28" s="865"/>
      <c r="BB28" s="865"/>
      <c r="BC28" s="865"/>
      <c r="BD28" s="865"/>
      <c r="BE28" s="856"/>
      <c r="BF28" s="856"/>
      <c r="BG28" s="856"/>
      <c r="BH28" s="856"/>
      <c r="BI28" s="857"/>
      <c r="BJ28" s="220"/>
      <c r="BK28" s="220"/>
      <c r="BL28" s="220"/>
      <c r="BM28" s="220"/>
      <c r="BN28" s="220"/>
      <c r="BO28" s="229"/>
      <c r="BP28" s="229"/>
      <c r="BQ28" s="226">
        <v>22</v>
      </c>
      <c r="BR28" s="227"/>
      <c r="BS28" s="809"/>
      <c r="BT28" s="810"/>
      <c r="BU28" s="810"/>
      <c r="BV28" s="810"/>
      <c r="BW28" s="810"/>
      <c r="BX28" s="810"/>
      <c r="BY28" s="810"/>
      <c r="BZ28" s="810"/>
      <c r="CA28" s="810"/>
      <c r="CB28" s="810"/>
      <c r="CC28" s="810"/>
      <c r="CD28" s="810"/>
      <c r="CE28" s="810"/>
      <c r="CF28" s="810"/>
      <c r="CG28" s="811"/>
      <c r="CH28" s="812"/>
      <c r="CI28" s="813"/>
      <c r="CJ28" s="813"/>
      <c r="CK28" s="813"/>
      <c r="CL28" s="814"/>
      <c r="CM28" s="812"/>
      <c r="CN28" s="813"/>
      <c r="CO28" s="813"/>
      <c r="CP28" s="813"/>
      <c r="CQ28" s="814"/>
      <c r="CR28" s="812"/>
      <c r="CS28" s="813"/>
      <c r="CT28" s="813"/>
      <c r="CU28" s="813"/>
      <c r="CV28" s="814"/>
      <c r="CW28" s="812"/>
      <c r="CX28" s="813"/>
      <c r="CY28" s="813"/>
      <c r="CZ28" s="813"/>
      <c r="DA28" s="814"/>
      <c r="DB28" s="812"/>
      <c r="DC28" s="813"/>
      <c r="DD28" s="813"/>
      <c r="DE28" s="813"/>
      <c r="DF28" s="814"/>
      <c r="DG28" s="812"/>
      <c r="DH28" s="813"/>
      <c r="DI28" s="813"/>
      <c r="DJ28" s="813"/>
      <c r="DK28" s="814"/>
      <c r="DL28" s="812"/>
      <c r="DM28" s="813"/>
      <c r="DN28" s="813"/>
      <c r="DO28" s="813"/>
      <c r="DP28" s="814"/>
      <c r="DQ28" s="812"/>
      <c r="DR28" s="813"/>
      <c r="DS28" s="813"/>
      <c r="DT28" s="813"/>
      <c r="DU28" s="814"/>
      <c r="DV28" s="809"/>
      <c r="DW28" s="810"/>
      <c r="DX28" s="810"/>
      <c r="DY28" s="810"/>
      <c r="DZ28" s="815"/>
      <c r="EA28" s="218"/>
    </row>
    <row r="29" spans="1:131" ht="26.25" customHeight="1" x14ac:dyDescent="0.15">
      <c r="A29" s="230">
        <v>2</v>
      </c>
      <c r="B29" s="816" t="s">
        <v>389</v>
      </c>
      <c r="C29" s="817"/>
      <c r="D29" s="817"/>
      <c r="E29" s="817"/>
      <c r="F29" s="817"/>
      <c r="G29" s="817"/>
      <c r="H29" s="817"/>
      <c r="I29" s="817"/>
      <c r="J29" s="817"/>
      <c r="K29" s="817"/>
      <c r="L29" s="817"/>
      <c r="M29" s="817"/>
      <c r="N29" s="817"/>
      <c r="O29" s="817"/>
      <c r="P29" s="818"/>
      <c r="Q29" s="819">
        <v>3173</v>
      </c>
      <c r="R29" s="820"/>
      <c r="S29" s="820"/>
      <c r="T29" s="820"/>
      <c r="U29" s="820"/>
      <c r="V29" s="820">
        <v>3119</v>
      </c>
      <c r="W29" s="820"/>
      <c r="X29" s="820"/>
      <c r="Y29" s="820"/>
      <c r="Z29" s="820"/>
      <c r="AA29" s="820">
        <v>54</v>
      </c>
      <c r="AB29" s="820"/>
      <c r="AC29" s="820"/>
      <c r="AD29" s="820"/>
      <c r="AE29" s="821"/>
      <c r="AF29" s="822">
        <v>54</v>
      </c>
      <c r="AG29" s="823"/>
      <c r="AH29" s="823"/>
      <c r="AI29" s="823"/>
      <c r="AJ29" s="824"/>
      <c r="AK29" s="870">
        <v>455</v>
      </c>
      <c r="AL29" s="866"/>
      <c r="AM29" s="866"/>
      <c r="AN29" s="866"/>
      <c r="AO29" s="866"/>
      <c r="AP29" s="866" t="s">
        <v>545</v>
      </c>
      <c r="AQ29" s="866"/>
      <c r="AR29" s="866"/>
      <c r="AS29" s="866"/>
      <c r="AT29" s="866"/>
      <c r="AU29" s="866" t="s">
        <v>545</v>
      </c>
      <c r="AV29" s="866"/>
      <c r="AW29" s="866"/>
      <c r="AX29" s="866"/>
      <c r="AY29" s="866"/>
      <c r="AZ29" s="867" t="s">
        <v>545</v>
      </c>
      <c r="BA29" s="867"/>
      <c r="BB29" s="867"/>
      <c r="BC29" s="867"/>
      <c r="BD29" s="867"/>
      <c r="BE29" s="868"/>
      <c r="BF29" s="868"/>
      <c r="BG29" s="868"/>
      <c r="BH29" s="868"/>
      <c r="BI29" s="869"/>
      <c r="BJ29" s="220"/>
      <c r="BK29" s="220"/>
      <c r="BL29" s="220"/>
      <c r="BM29" s="220"/>
      <c r="BN29" s="220"/>
      <c r="BO29" s="229"/>
      <c r="BP29" s="229"/>
      <c r="BQ29" s="226">
        <v>23</v>
      </c>
      <c r="BR29" s="227"/>
      <c r="BS29" s="809"/>
      <c r="BT29" s="810"/>
      <c r="BU29" s="810"/>
      <c r="BV29" s="810"/>
      <c r="BW29" s="810"/>
      <c r="BX29" s="810"/>
      <c r="BY29" s="810"/>
      <c r="BZ29" s="810"/>
      <c r="CA29" s="810"/>
      <c r="CB29" s="810"/>
      <c r="CC29" s="810"/>
      <c r="CD29" s="810"/>
      <c r="CE29" s="810"/>
      <c r="CF29" s="810"/>
      <c r="CG29" s="811"/>
      <c r="CH29" s="812"/>
      <c r="CI29" s="813"/>
      <c r="CJ29" s="813"/>
      <c r="CK29" s="813"/>
      <c r="CL29" s="814"/>
      <c r="CM29" s="812"/>
      <c r="CN29" s="813"/>
      <c r="CO29" s="813"/>
      <c r="CP29" s="813"/>
      <c r="CQ29" s="814"/>
      <c r="CR29" s="812"/>
      <c r="CS29" s="813"/>
      <c r="CT29" s="813"/>
      <c r="CU29" s="813"/>
      <c r="CV29" s="814"/>
      <c r="CW29" s="812"/>
      <c r="CX29" s="813"/>
      <c r="CY29" s="813"/>
      <c r="CZ29" s="813"/>
      <c r="DA29" s="814"/>
      <c r="DB29" s="812"/>
      <c r="DC29" s="813"/>
      <c r="DD29" s="813"/>
      <c r="DE29" s="813"/>
      <c r="DF29" s="814"/>
      <c r="DG29" s="812"/>
      <c r="DH29" s="813"/>
      <c r="DI29" s="813"/>
      <c r="DJ29" s="813"/>
      <c r="DK29" s="814"/>
      <c r="DL29" s="812"/>
      <c r="DM29" s="813"/>
      <c r="DN29" s="813"/>
      <c r="DO29" s="813"/>
      <c r="DP29" s="814"/>
      <c r="DQ29" s="812"/>
      <c r="DR29" s="813"/>
      <c r="DS29" s="813"/>
      <c r="DT29" s="813"/>
      <c r="DU29" s="814"/>
      <c r="DV29" s="809"/>
      <c r="DW29" s="810"/>
      <c r="DX29" s="810"/>
      <c r="DY29" s="810"/>
      <c r="DZ29" s="815"/>
      <c r="EA29" s="218"/>
    </row>
    <row r="30" spans="1:131" ht="26.25" customHeight="1" x14ac:dyDescent="0.15">
      <c r="A30" s="230">
        <v>3</v>
      </c>
      <c r="B30" s="816" t="s">
        <v>390</v>
      </c>
      <c r="C30" s="817"/>
      <c r="D30" s="817"/>
      <c r="E30" s="817"/>
      <c r="F30" s="817"/>
      <c r="G30" s="817"/>
      <c r="H30" s="817"/>
      <c r="I30" s="817"/>
      <c r="J30" s="817"/>
      <c r="K30" s="817"/>
      <c r="L30" s="817"/>
      <c r="M30" s="817"/>
      <c r="N30" s="817"/>
      <c r="O30" s="817"/>
      <c r="P30" s="818"/>
      <c r="Q30" s="819">
        <v>30</v>
      </c>
      <c r="R30" s="820"/>
      <c r="S30" s="820"/>
      <c r="T30" s="820"/>
      <c r="U30" s="820"/>
      <c r="V30" s="820">
        <v>29</v>
      </c>
      <c r="W30" s="820"/>
      <c r="X30" s="820"/>
      <c r="Y30" s="820"/>
      <c r="Z30" s="820"/>
      <c r="AA30" s="820">
        <v>1</v>
      </c>
      <c r="AB30" s="820"/>
      <c r="AC30" s="820"/>
      <c r="AD30" s="820"/>
      <c r="AE30" s="821"/>
      <c r="AF30" s="822">
        <v>1</v>
      </c>
      <c r="AG30" s="823"/>
      <c r="AH30" s="823"/>
      <c r="AI30" s="823"/>
      <c r="AJ30" s="824"/>
      <c r="AK30" s="870">
        <v>12</v>
      </c>
      <c r="AL30" s="866"/>
      <c r="AM30" s="866"/>
      <c r="AN30" s="866"/>
      <c r="AO30" s="866"/>
      <c r="AP30" s="866" t="s">
        <v>545</v>
      </c>
      <c r="AQ30" s="866"/>
      <c r="AR30" s="866"/>
      <c r="AS30" s="866"/>
      <c r="AT30" s="866"/>
      <c r="AU30" s="866" t="s">
        <v>545</v>
      </c>
      <c r="AV30" s="866"/>
      <c r="AW30" s="866"/>
      <c r="AX30" s="866"/>
      <c r="AY30" s="866"/>
      <c r="AZ30" s="867" t="s">
        <v>545</v>
      </c>
      <c r="BA30" s="867"/>
      <c r="BB30" s="867"/>
      <c r="BC30" s="867"/>
      <c r="BD30" s="867"/>
      <c r="BE30" s="868"/>
      <c r="BF30" s="868"/>
      <c r="BG30" s="868"/>
      <c r="BH30" s="868"/>
      <c r="BI30" s="869"/>
      <c r="BJ30" s="220"/>
      <c r="BK30" s="220"/>
      <c r="BL30" s="220"/>
      <c r="BM30" s="220"/>
      <c r="BN30" s="220"/>
      <c r="BO30" s="229"/>
      <c r="BP30" s="229"/>
      <c r="BQ30" s="226">
        <v>24</v>
      </c>
      <c r="BR30" s="227"/>
      <c r="BS30" s="809"/>
      <c r="BT30" s="810"/>
      <c r="BU30" s="810"/>
      <c r="BV30" s="810"/>
      <c r="BW30" s="810"/>
      <c r="BX30" s="810"/>
      <c r="BY30" s="810"/>
      <c r="BZ30" s="810"/>
      <c r="CA30" s="810"/>
      <c r="CB30" s="810"/>
      <c r="CC30" s="810"/>
      <c r="CD30" s="810"/>
      <c r="CE30" s="810"/>
      <c r="CF30" s="810"/>
      <c r="CG30" s="811"/>
      <c r="CH30" s="812"/>
      <c r="CI30" s="813"/>
      <c r="CJ30" s="813"/>
      <c r="CK30" s="813"/>
      <c r="CL30" s="814"/>
      <c r="CM30" s="812"/>
      <c r="CN30" s="813"/>
      <c r="CO30" s="813"/>
      <c r="CP30" s="813"/>
      <c r="CQ30" s="814"/>
      <c r="CR30" s="812"/>
      <c r="CS30" s="813"/>
      <c r="CT30" s="813"/>
      <c r="CU30" s="813"/>
      <c r="CV30" s="814"/>
      <c r="CW30" s="812"/>
      <c r="CX30" s="813"/>
      <c r="CY30" s="813"/>
      <c r="CZ30" s="813"/>
      <c r="DA30" s="814"/>
      <c r="DB30" s="812"/>
      <c r="DC30" s="813"/>
      <c r="DD30" s="813"/>
      <c r="DE30" s="813"/>
      <c r="DF30" s="814"/>
      <c r="DG30" s="812"/>
      <c r="DH30" s="813"/>
      <c r="DI30" s="813"/>
      <c r="DJ30" s="813"/>
      <c r="DK30" s="814"/>
      <c r="DL30" s="812"/>
      <c r="DM30" s="813"/>
      <c r="DN30" s="813"/>
      <c r="DO30" s="813"/>
      <c r="DP30" s="814"/>
      <c r="DQ30" s="812"/>
      <c r="DR30" s="813"/>
      <c r="DS30" s="813"/>
      <c r="DT30" s="813"/>
      <c r="DU30" s="814"/>
      <c r="DV30" s="809"/>
      <c r="DW30" s="810"/>
      <c r="DX30" s="810"/>
      <c r="DY30" s="810"/>
      <c r="DZ30" s="815"/>
      <c r="EA30" s="218"/>
    </row>
    <row r="31" spans="1:131" ht="26.25" customHeight="1" x14ac:dyDescent="0.15">
      <c r="A31" s="230">
        <v>4</v>
      </c>
      <c r="B31" s="816" t="s">
        <v>391</v>
      </c>
      <c r="C31" s="817"/>
      <c r="D31" s="817"/>
      <c r="E31" s="817"/>
      <c r="F31" s="817"/>
      <c r="G31" s="817"/>
      <c r="H31" s="817"/>
      <c r="I31" s="817"/>
      <c r="J31" s="817"/>
      <c r="K31" s="817"/>
      <c r="L31" s="817"/>
      <c r="M31" s="817"/>
      <c r="N31" s="817"/>
      <c r="O31" s="817"/>
      <c r="P31" s="818"/>
      <c r="Q31" s="819">
        <v>490</v>
      </c>
      <c r="R31" s="820"/>
      <c r="S31" s="820"/>
      <c r="T31" s="820"/>
      <c r="U31" s="820"/>
      <c r="V31" s="820">
        <v>487</v>
      </c>
      <c r="W31" s="820"/>
      <c r="X31" s="820"/>
      <c r="Y31" s="820"/>
      <c r="Z31" s="820"/>
      <c r="AA31" s="820">
        <v>3</v>
      </c>
      <c r="AB31" s="820"/>
      <c r="AC31" s="820"/>
      <c r="AD31" s="820"/>
      <c r="AE31" s="821"/>
      <c r="AF31" s="822">
        <v>3</v>
      </c>
      <c r="AG31" s="823"/>
      <c r="AH31" s="823"/>
      <c r="AI31" s="823"/>
      <c r="AJ31" s="824"/>
      <c r="AK31" s="870">
        <v>130</v>
      </c>
      <c r="AL31" s="866"/>
      <c r="AM31" s="866"/>
      <c r="AN31" s="866"/>
      <c r="AO31" s="866"/>
      <c r="AP31" s="866" t="s">
        <v>545</v>
      </c>
      <c r="AQ31" s="866"/>
      <c r="AR31" s="866"/>
      <c r="AS31" s="866"/>
      <c r="AT31" s="866"/>
      <c r="AU31" s="866" t="s">
        <v>545</v>
      </c>
      <c r="AV31" s="866"/>
      <c r="AW31" s="866"/>
      <c r="AX31" s="866"/>
      <c r="AY31" s="866"/>
      <c r="AZ31" s="867" t="s">
        <v>545</v>
      </c>
      <c r="BA31" s="867"/>
      <c r="BB31" s="867"/>
      <c r="BC31" s="867"/>
      <c r="BD31" s="867"/>
      <c r="BE31" s="868"/>
      <c r="BF31" s="868"/>
      <c r="BG31" s="868"/>
      <c r="BH31" s="868"/>
      <c r="BI31" s="869"/>
      <c r="BJ31" s="220"/>
      <c r="BK31" s="220"/>
      <c r="BL31" s="220"/>
      <c r="BM31" s="220"/>
      <c r="BN31" s="220"/>
      <c r="BO31" s="229"/>
      <c r="BP31" s="229"/>
      <c r="BQ31" s="226">
        <v>25</v>
      </c>
      <c r="BR31" s="227"/>
      <c r="BS31" s="809"/>
      <c r="BT31" s="810"/>
      <c r="BU31" s="810"/>
      <c r="BV31" s="810"/>
      <c r="BW31" s="810"/>
      <c r="BX31" s="810"/>
      <c r="BY31" s="810"/>
      <c r="BZ31" s="810"/>
      <c r="CA31" s="810"/>
      <c r="CB31" s="810"/>
      <c r="CC31" s="810"/>
      <c r="CD31" s="810"/>
      <c r="CE31" s="810"/>
      <c r="CF31" s="810"/>
      <c r="CG31" s="811"/>
      <c r="CH31" s="812"/>
      <c r="CI31" s="813"/>
      <c r="CJ31" s="813"/>
      <c r="CK31" s="813"/>
      <c r="CL31" s="814"/>
      <c r="CM31" s="812"/>
      <c r="CN31" s="813"/>
      <c r="CO31" s="813"/>
      <c r="CP31" s="813"/>
      <c r="CQ31" s="814"/>
      <c r="CR31" s="812"/>
      <c r="CS31" s="813"/>
      <c r="CT31" s="813"/>
      <c r="CU31" s="813"/>
      <c r="CV31" s="814"/>
      <c r="CW31" s="812"/>
      <c r="CX31" s="813"/>
      <c r="CY31" s="813"/>
      <c r="CZ31" s="813"/>
      <c r="DA31" s="814"/>
      <c r="DB31" s="812"/>
      <c r="DC31" s="813"/>
      <c r="DD31" s="813"/>
      <c r="DE31" s="813"/>
      <c r="DF31" s="814"/>
      <c r="DG31" s="812"/>
      <c r="DH31" s="813"/>
      <c r="DI31" s="813"/>
      <c r="DJ31" s="813"/>
      <c r="DK31" s="814"/>
      <c r="DL31" s="812"/>
      <c r="DM31" s="813"/>
      <c r="DN31" s="813"/>
      <c r="DO31" s="813"/>
      <c r="DP31" s="814"/>
      <c r="DQ31" s="812"/>
      <c r="DR31" s="813"/>
      <c r="DS31" s="813"/>
      <c r="DT31" s="813"/>
      <c r="DU31" s="814"/>
      <c r="DV31" s="809"/>
      <c r="DW31" s="810"/>
      <c r="DX31" s="810"/>
      <c r="DY31" s="810"/>
      <c r="DZ31" s="815"/>
      <c r="EA31" s="218"/>
    </row>
    <row r="32" spans="1:131" ht="26.25" customHeight="1" x14ac:dyDescent="0.15">
      <c r="A32" s="230">
        <v>5</v>
      </c>
      <c r="B32" s="816" t="s">
        <v>392</v>
      </c>
      <c r="C32" s="817"/>
      <c r="D32" s="817"/>
      <c r="E32" s="817"/>
      <c r="F32" s="817"/>
      <c r="G32" s="817"/>
      <c r="H32" s="817"/>
      <c r="I32" s="817"/>
      <c r="J32" s="817"/>
      <c r="K32" s="817"/>
      <c r="L32" s="817"/>
      <c r="M32" s="817"/>
      <c r="N32" s="817"/>
      <c r="O32" s="817"/>
      <c r="P32" s="818"/>
      <c r="Q32" s="819">
        <v>1211</v>
      </c>
      <c r="R32" s="820"/>
      <c r="S32" s="820"/>
      <c r="T32" s="820"/>
      <c r="U32" s="820"/>
      <c r="V32" s="820">
        <v>1246</v>
      </c>
      <c r="W32" s="820"/>
      <c r="X32" s="820"/>
      <c r="Y32" s="820"/>
      <c r="Z32" s="820"/>
      <c r="AA32" s="820">
        <v>-35</v>
      </c>
      <c r="AB32" s="820"/>
      <c r="AC32" s="820"/>
      <c r="AD32" s="820"/>
      <c r="AE32" s="821"/>
      <c r="AF32" s="822">
        <v>89</v>
      </c>
      <c r="AG32" s="823"/>
      <c r="AH32" s="823"/>
      <c r="AI32" s="823"/>
      <c r="AJ32" s="824"/>
      <c r="AK32" s="870">
        <v>351</v>
      </c>
      <c r="AL32" s="866"/>
      <c r="AM32" s="866"/>
      <c r="AN32" s="866"/>
      <c r="AO32" s="866"/>
      <c r="AP32" s="866">
        <v>4287</v>
      </c>
      <c r="AQ32" s="866"/>
      <c r="AR32" s="866"/>
      <c r="AS32" s="866"/>
      <c r="AT32" s="866"/>
      <c r="AU32" s="866">
        <v>4287</v>
      </c>
      <c r="AV32" s="866"/>
      <c r="AW32" s="866"/>
      <c r="AX32" s="866"/>
      <c r="AY32" s="866"/>
      <c r="AZ32" s="867" t="s">
        <v>545</v>
      </c>
      <c r="BA32" s="867"/>
      <c r="BB32" s="867"/>
      <c r="BC32" s="867"/>
      <c r="BD32" s="867"/>
      <c r="BE32" s="868" t="s">
        <v>393</v>
      </c>
      <c r="BF32" s="868"/>
      <c r="BG32" s="868"/>
      <c r="BH32" s="868"/>
      <c r="BI32" s="869"/>
      <c r="BJ32" s="220"/>
      <c r="BK32" s="220"/>
      <c r="BL32" s="220"/>
      <c r="BM32" s="220"/>
      <c r="BN32" s="220"/>
      <c r="BO32" s="229"/>
      <c r="BP32" s="229"/>
      <c r="BQ32" s="226">
        <v>26</v>
      </c>
      <c r="BR32" s="227"/>
      <c r="BS32" s="809"/>
      <c r="BT32" s="810"/>
      <c r="BU32" s="810"/>
      <c r="BV32" s="810"/>
      <c r="BW32" s="810"/>
      <c r="BX32" s="810"/>
      <c r="BY32" s="810"/>
      <c r="BZ32" s="810"/>
      <c r="CA32" s="810"/>
      <c r="CB32" s="810"/>
      <c r="CC32" s="810"/>
      <c r="CD32" s="810"/>
      <c r="CE32" s="810"/>
      <c r="CF32" s="810"/>
      <c r="CG32" s="811"/>
      <c r="CH32" s="812"/>
      <c r="CI32" s="813"/>
      <c r="CJ32" s="813"/>
      <c r="CK32" s="813"/>
      <c r="CL32" s="814"/>
      <c r="CM32" s="812"/>
      <c r="CN32" s="813"/>
      <c r="CO32" s="813"/>
      <c r="CP32" s="813"/>
      <c r="CQ32" s="814"/>
      <c r="CR32" s="812"/>
      <c r="CS32" s="813"/>
      <c r="CT32" s="813"/>
      <c r="CU32" s="813"/>
      <c r="CV32" s="814"/>
      <c r="CW32" s="812"/>
      <c r="CX32" s="813"/>
      <c r="CY32" s="813"/>
      <c r="CZ32" s="813"/>
      <c r="DA32" s="814"/>
      <c r="DB32" s="812"/>
      <c r="DC32" s="813"/>
      <c r="DD32" s="813"/>
      <c r="DE32" s="813"/>
      <c r="DF32" s="814"/>
      <c r="DG32" s="812"/>
      <c r="DH32" s="813"/>
      <c r="DI32" s="813"/>
      <c r="DJ32" s="813"/>
      <c r="DK32" s="814"/>
      <c r="DL32" s="812"/>
      <c r="DM32" s="813"/>
      <c r="DN32" s="813"/>
      <c r="DO32" s="813"/>
      <c r="DP32" s="814"/>
      <c r="DQ32" s="812"/>
      <c r="DR32" s="813"/>
      <c r="DS32" s="813"/>
      <c r="DT32" s="813"/>
      <c r="DU32" s="814"/>
      <c r="DV32" s="809"/>
      <c r="DW32" s="810"/>
      <c r="DX32" s="810"/>
      <c r="DY32" s="810"/>
      <c r="DZ32" s="815"/>
      <c r="EA32" s="218"/>
    </row>
    <row r="33" spans="1:131" ht="26.25" customHeight="1" x14ac:dyDescent="0.15">
      <c r="A33" s="230">
        <v>6</v>
      </c>
      <c r="B33" s="816"/>
      <c r="C33" s="817"/>
      <c r="D33" s="817"/>
      <c r="E33" s="817"/>
      <c r="F33" s="817"/>
      <c r="G33" s="817"/>
      <c r="H33" s="817"/>
      <c r="I33" s="817"/>
      <c r="J33" s="817"/>
      <c r="K33" s="817"/>
      <c r="L33" s="817"/>
      <c r="M33" s="817"/>
      <c r="N33" s="817"/>
      <c r="O33" s="817"/>
      <c r="P33" s="818"/>
      <c r="Q33" s="819"/>
      <c r="R33" s="820"/>
      <c r="S33" s="820"/>
      <c r="T33" s="820"/>
      <c r="U33" s="820"/>
      <c r="V33" s="820"/>
      <c r="W33" s="820"/>
      <c r="X33" s="820"/>
      <c r="Y33" s="820"/>
      <c r="Z33" s="820"/>
      <c r="AA33" s="820"/>
      <c r="AB33" s="820"/>
      <c r="AC33" s="820"/>
      <c r="AD33" s="820"/>
      <c r="AE33" s="821"/>
      <c r="AF33" s="822"/>
      <c r="AG33" s="823"/>
      <c r="AH33" s="823"/>
      <c r="AI33" s="823"/>
      <c r="AJ33" s="824"/>
      <c r="AK33" s="870"/>
      <c r="AL33" s="866"/>
      <c r="AM33" s="866"/>
      <c r="AN33" s="866"/>
      <c r="AO33" s="866"/>
      <c r="AP33" s="866"/>
      <c r="AQ33" s="866"/>
      <c r="AR33" s="866"/>
      <c r="AS33" s="866"/>
      <c r="AT33" s="866"/>
      <c r="AU33" s="866"/>
      <c r="AV33" s="866"/>
      <c r="AW33" s="866"/>
      <c r="AX33" s="866"/>
      <c r="AY33" s="866"/>
      <c r="AZ33" s="867"/>
      <c r="BA33" s="867"/>
      <c r="BB33" s="867"/>
      <c r="BC33" s="867"/>
      <c r="BD33" s="867"/>
      <c r="BE33" s="868"/>
      <c r="BF33" s="868"/>
      <c r="BG33" s="868"/>
      <c r="BH33" s="868"/>
      <c r="BI33" s="869"/>
      <c r="BJ33" s="220"/>
      <c r="BK33" s="220"/>
      <c r="BL33" s="220"/>
      <c r="BM33" s="220"/>
      <c r="BN33" s="220"/>
      <c r="BO33" s="229"/>
      <c r="BP33" s="229"/>
      <c r="BQ33" s="226">
        <v>27</v>
      </c>
      <c r="BR33" s="227"/>
      <c r="BS33" s="809"/>
      <c r="BT33" s="810"/>
      <c r="BU33" s="810"/>
      <c r="BV33" s="810"/>
      <c r="BW33" s="810"/>
      <c r="BX33" s="810"/>
      <c r="BY33" s="810"/>
      <c r="BZ33" s="810"/>
      <c r="CA33" s="810"/>
      <c r="CB33" s="810"/>
      <c r="CC33" s="810"/>
      <c r="CD33" s="810"/>
      <c r="CE33" s="810"/>
      <c r="CF33" s="810"/>
      <c r="CG33" s="811"/>
      <c r="CH33" s="812"/>
      <c r="CI33" s="813"/>
      <c r="CJ33" s="813"/>
      <c r="CK33" s="813"/>
      <c r="CL33" s="814"/>
      <c r="CM33" s="812"/>
      <c r="CN33" s="813"/>
      <c r="CO33" s="813"/>
      <c r="CP33" s="813"/>
      <c r="CQ33" s="814"/>
      <c r="CR33" s="812"/>
      <c r="CS33" s="813"/>
      <c r="CT33" s="813"/>
      <c r="CU33" s="813"/>
      <c r="CV33" s="814"/>
      <c r="CW33" s="812"/>
      <c r="CX33" s="813"/>
      <c r="CY33" s="813"/>
      <c r="CZ33" s="813"/>
      <c r="DA33" s="814"/>
      <c r="DB33" s="812"/>
      <c r="DC33" s="813"/>
      <c r="DD33" s="813"/>
      <c r="DE33" s="813"/>
      <c r="DF33" s="814"/>
      <c r="DG33" s="812"/>
      <c r="DH33" s="813"/>
      <c r="DI33" s="813"/>
      <c r="DJ33" s="813"/>
      <c r="DK33" s="814"/>
      <c r="DL33" s="812"/>
      <c r="DM33" s="813"/>
      <c r="DN33" s="813"/>
      <c r="DO33" s="813"/>
      <c r="DP33" s="814"/>
      <c r="DQ33" s="812"/>
      <c r="DR33" s="813"/>
      <c r="DS33" s="813"/>
      <c r="DT33" s="813"/>
      <c r="DU33" s="814"/>
      <c r="DV33" s="809"/>
      <c r="DW33" s="810"/>
      <c r="DX33" s="810"/>
      <c r="DY33" s="810"/>
      <c r="DZ33" s="815"/>
      <c r="EA33" s="218"/>
    </row>
    <row r="34" spans="1:131" ht="26.25" customHeight="1" x14ac:dyDescent="0.15">
      <c r="A34" s="230">
        <v>7</v>
      </c>
      <c r="B34" s="816"/>
      <c r="C34" s="817"/>
      <c r="D34" s="817"/>
      <c r="E34" s="817"/>
      <c r="F34" s="817"/>
      <c r="G34" s="817"/>
      <c r="H34" s="817"/>
      <c r="I34" s="817"/>
      <c r="J34" s="817"/>
      <c r="K34" s="817"/>
      <c r="L34" s="817"/>
      <c r="M34" s="817"/>
      <c r="N34" s="817"/>
      <c r="O34" s="817"/>
      <c r="P34" s="818"/>
      <c r="Q34" s="819"/>
      <c r="R34" s="820"/>
      <c r="S34" s="820"/>
      <c r="T34" s="820"/>
      <c r="U34" s="820"/>
      <c r="V34" s="820"/>
      <c r="W34" s="820"/>
      <c r="X34" s="820"/>
      <c r="Y34" s="820"/>
      <c r="Z34" s="820"/>
      <c r="AA34" s="820"/>
      <c r="AB34" s="820"/>
      <c r="AC34" s="820"/>
      <c r="AD34" s="820"/>
      <c r="AE34" s="821"/>
      <c r="AF34" s="822"/>
      <c r="AG34" s="823"/>
      <c r="AH34" s="823"/>
      <c r="AI34" s="823"/>
      <c r="AJ34" s="824"/>
      <c r="AK34" s="870"/>
      <c r="AL34" s="866"/>
      <c r="AM34" s="866"/>
      <c r="AN34" s="866"/>
      <c r="AO34" s="866"/>
      <c r="AP34" s="866"/>
      <c r="AQ34" s="866"/>
      <c r="AR34" s="866"/>
      <c r="AS34" s="866"/>
      <c r="AT34" s="866"/>
      <c r="AU34" s="866"/>
      <c r="AV34" s="866"/>
      <c r="AW34" s="866"/>
      <c r="AX34" s="866"/>
      <c r="AY34" s="866"/>
      <c r="AZ34" s="867"/>
      <c r="BA34" s="867"/>
      <c r="BB34" s="867"/>
      <c r="BC34" s="867"/>
      <c r="BD34" s="867"/>
      <c r="BE34" s="868"/>
      <c r="BF34" s="868"/>
      <c r="BG34" s="868"/>
      <c r="BH34" s="868"/>
      <c r="BI34" s="869"/>
      <c r="BJ34" s="220"/>
      <c r="BK34" s="220"/>
      <c r="BL34" s="220"/>
      <c r="BM34" s="220"/>
      <c r="BN34" s="220"/>
      <c r="BO34" s="229"/>
      <c r="BP34" s="229"/>
      <c r="BQ34" s="226">
        <v>28</v>
      </c>
      <c r="BR34" s="227"/>
      <c r="BS34" s="809"/>
      <c r="BT34" s="810"/>
      <c r="BU34" s="810"/>
      <c r="BV34" s="810"/>
      <c r="BW34" s="810"/>
      <c r="BX34" s="810"/>
      <c r="BY34" s="810"/>
      <c r="BZ34" s="810"/>
      <c r="CA34" s="810"/>
      <c r="CB34" s="810"/>
      <c r="CC34" s="810"/>
      <c r="CD34" s="810"/>
      <c r="CE34" s="810"/>
      <c r="CF34" s="810"/>
      <c r="CG34" s="811"/>
      <c r="CH34" s="812"/>
      <c r="CI34" s="813"/>
      <c r="CJ34" s="813"/>
      <c r="CK34" s="813"/>
      <c r="CL34" s="814"/>
      <c r="CM34" s="812"/>
      <c r="CN34" s="813"/>
      <c r="CO34" s="813"/>
      <c r="CP34" s="813"/>
      <c r="CQ34" s="814"/>
      <c r="CR34" s="812"/>
      <c r="CS34" s="813"/>
      <c r="CT34" s="813"/>
      <c r="CU34" s="813"/>
      <c r="CV34" s="814"/>
      <c r="CW34" s="812"/>
      <c r="CX34" s="813"/>
      <c r="CY34" s="813"/>
      <c r="CZ34" s="813"/>
      <c r="DA34" s="814"/>
      <c r="DB34" s="812"/>
      <c r="DC34" s="813"/>
      <c r="DD34" s="813"/>
      <c r="DE34" s="813"/>
      <c r="DF34" s="814"/>
      <c r="DG34" s="812"/>
      <c r="DH34" s="813"/>
      <c r="DI34" s="813"/>
      <c r="DJ34" s="813"/>
      <c r="DK34" s="814"/>
      <c r="DL34" s="812"/>
      <c r="DM34" s="813"/>
      <c r="DN34" s="813"/>
      <c r="DO34" s="813"/>
      <c r="DP34" s="814"/>
      <c r="DQ34" s="812"/>
      <c r="DR34" s="813"/>
      <c r="DS34" s="813"/>
      <c r="DT34" s="813"/>
      <c r="DU34" s="814"/>
      <c r="DV34" s="809"/>
      <c r="DW34" s="810"/>
      <c r="DX34" s="810"/>
      <c r="DY34" s="810"/>
      <c r="DZ34" s="815"/>
      <c r="EA34" s="218"/>
    </row>
    <row r="35" spans="1:131" ht="26.25" customHeight="1" x14ac:dyDescent="0.15">
      <c r="A35" s="230">
        <v>8</v>
      </c>
      <c r="B35" s="816"/>
      <c r="C35" s="817"/>
      <c r="D35" s="817"/>
      <c r="E35" s="817"/>
      <c r="F35" s="817"/>
      <c r="G35" s="817"/>
      <c r="H35" s="817"/>
      <c r="I35" s="817"/>
      <c r="J35" s="817"/>
      <c r="K35" s="817"/>
      <c r="L35" s="817"/>
      <c r="M35" s="817"/>
      <c r="N35" s="817"/>
      <c r="O35" s="817"/>
      <c r="P35" s="818"/>
      <c r="Q35" s="819"/>
      <c r="R35" s="820"/>
      <c r="S35" s="820"/>
      <c r="T35" s="820"/>
      <c r="U35" s="820"/>
      <c r="V35" s="820"/>
      <c r="W35" s="820"/>
      <c r="X35" s="820"/>
      <c r="Y35" s="820"/>
      <c r="Z35" s="820"/>
      <c r="AA35" s="820"/>
      <c r="AB35" s="820"/>
      <c r="AC35" s="820"/>
      <c r="AD35" s="820"/>
      <c r="AE35" s="821"/>
      <c r="AF35" s="822"/>
      <c r="AG35" s="823"/>
      <c r="AH35" s="823"/>
      <c r="AI35" s="823"/>
      <c r="AJ35" s="824"/>
      <c r="AK35" s="870"/>
      <c r="AL35" s="866"/>
      <c r="AM35" s="866"/>
      <c r="AN35" s="866"/>
      <c r="AO35" s="866"/>
      <c r="AP35" s="866"/>
      <c r="AQ35" s="866"/>
      <c r="AR35" s="866"/>
      <c r="AS35" s="866"/>
      <c r="AT35" s="866"/>
      <c r="AU35" s="866"/>
      <c r="AV35" s="866"/>
      <c r="AW35" s="866"/>
      <c r="AX35" s="866"/>
      <c r="AY35" s="866"/>
      <c r="AZ35" s="867"/>
      <c r="BA35" s="867"/>
      <c r="BB35" s="867"/>
      <c r="BC35" s="867"/>
      <c r="BD35" s="867"/>
      <c r="BE35" s="868"/>
      <c r="BF35" s="868"/>
      <c r="BG35" s="868"/>
      <c r="BH35" s="868"/>
      <c r="BI35" s="869"/>
      <c r="BJ35" s="220"/>
      <c r="BK35" s="220"/>
      <c r="BL35" s="220"/>
      <c r="BM35" s="220"/>
      <c r="BN35" s="220"/>
      <c r="BO35" s="229"/>
      <c r="BP35" s="229"/>
      <c r="BQ35" s="226">
        <v>29</v>
      </c>
      <c r="BR35" s="227"/>
      <c r="BS35" s="809"/>
      <c r="BT35" s="810"/>
      <c r="BU35" s="810"/>
      <c r="BV35" s="810"/>
      <c r="BW35" s="810"/>
      <c r="BX35" s="810"/>
      <c r="BY35" s="810"/>
      <c r="BZ35" s="810"/>
      <c r="CA35" s="810"/>
      <c r="CB35" s="810"/>
      <c r="CC35" s="810"/>
      <c r="CD35" s="810"/>
      <c r="CE35" s="810"/>
      <c r="CF35" s="810"/>
      <c r="CG35" s="811"/>
      <c r="CH35" s="812"/>
      <c r="CI35" s="813"/>
      <c r="CJ35" s="813"/>
      <c r="CK35" s="813"/>
      <c r="CL35" s="814"/>
      <c r="CM35" s="812"/>
      <c r="CN35" s="813"/>
      <c r="CO35" s="813"/>
      <c r="CP35" s="813"/>
      <c r="CQ35" s="814"/>
      <c r="CR35" s="812"/>
      <c r="CS35" s="813"/>
      <c r="CT35" s="813"/>
      <c r="CU35" s="813"/>
      <c r="CV35" s="814"/>
      <c r="CW35" s="812"/>
      <c r="CX35" s="813"/>
      <c r="CY35" s="813"/>
      <c r="CZ35" s="813"/>
      <c r="DA35" s="814"/>
      <c r="DB35" s="812"/>
      <c r="DC35" s="813"/>
      <c r="DD35" s="813"/>
      <c r="DE35" s="813"/>
      <c r="DF35" s="814"/>
      <c r="DG35" s="812"/>
      <c r="DH35" s="813"/>
      <c r="DI35" s="813"/>
      <c r="DJ35" s="813"/>
      <c r="DK35" s="814"/>
      <c r="DL35" s="812"/>
      <c r="DM35" s="813"/>
      <c r="DN35" s="813"/>
      <c r="DO35" s="813"/>
      <c r="DP35" s="814"/>
      <c r="DQ35" s="812"/>
      <c r="DR35" s="813"/>
      <c r="DS35" s="813"/>
      <c r="DT35" s="813"/>
      <c r="DU35" s="814"/>
      <c r="DV35" s="809"/>
      <c r="DW35" s="810"/>
      <c r="DX35" s="810"/>
      <c r="DY35" s="810"/>
      <c r="DZ35" s="815"/>
      <c r="EA35" s="218"/>
    </row>
    <row r="36" spans="1:131" ht="26.25" customHeight="1" x14ac:dyDescent="0.15">
      <c r="A36" s="230">
        <v>9</v>
      </c>
      <c r="B36" s="816"/>
      <c r="C36" s="817"/>
      <c r="D36" s="817"/>
      <c r="E36" s="817"/>
      <c r="F36" s="817"/>
      <c r="G36" s="817"/>
      <c r="H36" s="817"/>
      <c r="I36" s="817"/>
      <c r="J36" s="817"/>
      <c r="K36" s="817"/>
      <c r="L36" s="817"/>
      <c r="M36" s="817"/>
      <c r="N36" s="817"/>
      <c r="O36" s="817"/>
      <c r="P36" s="818"/>
      <c r="Q36" s="819"/>
      <c r="R36" s="820"/>
      <c r="S36" s="820"/>
      <c r="T36" s="820"/>
      <c r="U36" s="820"/>
      <c r="V36" s="820"/>
      <c r="W36" s="820"/>
      <c r="X36" s="820"/>
      <c r="Y36" s="820"/>
      <c r="Z36" s="820"/>
      <c r="AA36" s="820"/>
      <c r="AB36" s="820"/>
      <c r="AC36" s="820"/>
      <c r="AD36" s="820"/>
      <c r="AE36" s="821"/>
      <c r="AF36" s="822"/>
      <c r="AG36" s="823"/>
      <c r="AH36" s="823"/>
      <c r="AI36" s="823"/>
      <c r="AJ36" s="824"/>
      <c r="AK36" s="870"/>
      <c r="AL36" s="866"/>
      <c r="AM36" s="866"/>
      <c r="AN36" s="866"/>
      <c r="AO36" s="866"/>
      <c r="AP36" s="866"/>
      <c r="AQ36" s="866"/>
      <c r="AR36" s="866"/>
      <c r="AS36" s="866"/>
      <c r="AT36" s="866"/>
      <c r="AU36" s="866"/>
      <c r="AV36" s="866"/>
      <c r="AW36" s="866"/>
      <c r="AX36" s="866"/>
      <c r="AY36" s="866"/>
      <c r="AZ36" s="867"/>
      <c r="BA36" s="867"/>
      <c r="BB36" s="867"/>
      <c r="BC36" s="867"/>
      <c r="BD36" s="867"/>
      <c r="BE36" s="868"/>
      <c r="BF36" s="868"/>
      <c r="BG36" s="868"/>
      <c r="BH36" s="868"/>
      <c r="BI36" s="869"/>
      <c r="BJ36" s="220"/>
      <c r="BK36" s="220"/>
      <c r="BL36" s="220"/>
      <c r="BM36" s="220"/>
      <c r="BN36" s="220"/>
      <c r="BO36" s="229"/>
      <c r="BP36" s="229"/>
      <c r="BQ36" s="226">
        <v>30</v>
      </c>
      <c r="BR36" s="227"/>
      <c r="BS36" s="809"/>
      <c r="BT36" s="810"/>
      <c r="BU36" s="810"/>
      <c r="BV36" s="810"/>
      <c r="BW36" s="810"/>
      <c r="BX36" s="810"/>
      <c r="BY36" s="810"/>
      <c r="BZ36" s="810"/>
      <c r="CA36" s="810"/>
      <c r="CB36" s="810"/>
      <c r="CC36" s="810"/>
      <c r="CD36" s="810"/>
      <c r="CE36" s="810"/>
      <c r="CF36" s="810"/>
      <c r="CG36" s="811"/>
      <c r="CH36" s="812"/>
      <c r="CI36" s="813"/>
      <c r="CJ36" s="813"/>
      <c r="CK36" s="813"/>
      <c r="CL36" s="814"/>
      <c r="CM36" s="812"/>
      <c r="CN36" s="813"/>
      <c r="CO36" s="813"/>
      <c r="CP36" s="813"/>
      <c r="CQ36" s="814"/>
      <c r="CR36" s="812"/>
      <c r="CS36" s="813"/>
      <c r="CT36" s="813"/>
      <c r="CU36" s="813"/>
      <c r="CV36" s="814"/>
      <c r="CW36" s="812"/>
      <c r="CX36" s="813"/>
      <c r="CY36" s="813"/>
      <c r="CZ36" s="813"/>
      <c r="DA36" s="814"/>
      <c r="DB36" s="812"/>
      <c r="DC36" s="813"/>
      <c r="DD36" s="813"/>
      <c r="DE36" s="813"/>
      <c r="DF36" s="814"/>
      <c r="DG36" s="812"/>
      <c r="DH36" s="813"/>
      <c r="DI36" s="813"/>
      <c r="DJ36" s="813"/>
      <c r="DK36" s="814"/>
      <c r="DL36" s="812"/>
      <c r="DM36" s="813"/>
      <c r="DN36" s="813"/>
      <c r="DO36" s="813"/>
      <c r="DP36" s="814"/>
      <c r="DQ36" s="812"/>
      <c r="DR36" s="813"/>
      <c r="DS36" s="813"/>
      <c r="DT36" s="813"/>
      <c r="DU36" s="814"/>
      <c r="DV36" s="809"/>
      <c r="DW36" s="810"/>
      <c r="DX36" s="810"/>
      <c r="DY36" s="810"/>
      <c r="DZ36" s="815"/>
      <c r="EA36" s="218"/>
    </row>
    <row r="37" spans="1:131" ht="26.25" customHeight="1" x14ac:dyDescent="0.15">
      <c r="A37" s="230">
        <v>10</v>
      </c>
      <c r="B37" s="816"/>
      <c r="C37" s="817"/>
      <c r="D37" s="817"/>
      <c r="E37" s="817"/>
      <c r="F37" s="817"/>
      <c r="G37" s="817"/>
      <c r="H37" s="817"/>
      <c r="I37" s="817"/>
      <c r="J37" s="817"/>
      <c r="K37" s="817"/>
      <c r="L37" s="817"/>
      <c r="M37" s="817"/>
      <c r="N37" s="817"/>
      <c r="O37" s="817"/>
      <c r="P37" s="818"/>
      <c r="Q37" s="819"/>
      <c r="R37" s="820"/>
      <c r="S37" s="820"/>
      <c r="T37" s="820"/>
      <c r="U37" s="820"/>
      <c r="V37" s="820"/>
      <c r="W37" s="820"/>
      <c r="X37" s="820"/>
      <c r="Y37" s="820"/>
      <c r="Z37" s="820"/>
      <c r="AA37" s="820"/>
      <c r="AB37" s="820"/>
      <c r="AC37" s="820"/>
      <c r="AD37" s="820"/>
      <c r="AE37" s="821"/>
      <c r="AF37" s="822"/>
      <c r="AG37" s="823"/>
      <c r="AH37" s="823"/>
      <c r="AI37" s="823"/>
      <c r="AJ37" s="824"/>
      <c r="AK37" s="870"/>
      <c r="AL37" s="866"/>
      <c r="AM37" s="866"/>
      <c r="AN37" s="866"/>
      <c r="AO37" s="866"/>
      <c r="AP37" s="866"/>
      <c r="AQ37" s="866"/>
      <c r="AR37" s="866"/>
      <c r="AS37" s="866"/>
      <c r="AT37" s="866"/>
      <c r="AU37" s="866"/>
      <c r="AV37" s="866"/>
      <c r="AW37" s="866"/>
      <c r="AX37" s="866"/>
      <c r="AY37" s="866"/>
      <c r="AZ37" s="867"/>
      <c r="BA37" s="867"/>
      <c r="BB37" s="867"/>
      <c r="BC37" s="867"/>
      <c r="BD37" s="867"/>
      <c r="BE37" s="868"/>
      <c r="BF37" s="868"/>
      <c r="BG37" s="868"/>
      <c r="BH37" s="868"/>
      <c r="BI37" s="869"/>
      <c r="BJ37" s="220"/>
      <c r="BK37" s="220"/>
      <c r="BL37" s="220"/>
      <c r="BM37" s="220"/>
      <c r="BN37" s="220"/>
      <c r="BO37" s="229"/>
      <c r="BP37" s="229"/>
      <c r="BQ37" s="226">
        <v>31</v>
      </c>
      <c r="BR37" s="227"/>
      <c r="BS37" s="809"/>
      <c r="BT37" s="810"/>
      <c r="BU37" s="810"/>
      <c r="BV37" s="810"/>
      <c r="BW37" s="810"/>
      <c r="BX37" s="810"/>
      <c r="BY37" s="810"/>
      <c r="BZ37" s="810"/>
      <c r="CA37" s="810"/>
      <c r="CB37" s="810"/>
      <c r="CC37" s="810"/>
      <c r="CD37" s="810"/>
      <c r="CE37" s="810"/>
      <c r="CF37" s="810"/>
      <c r="CG37" s="811"/>
      <c r="CH37" s="812"/>
      <c r="CI37" s="813"/>
      <c r="CJ37" s="813"/>
      <c r="CK37" s="813"/>
      <c r="CL37" s="814"/>
      <c r="CM37" s="812"/>
      <c r="CN37" s="813"/>
      <c r="CO37" s="813"/>
      <c r="CP37" s="813"/>
      <c r="CQ37" s="814"/>
      <c r="CR37" s="812"/>
      <c r="CS37" s="813"/>
      <c r="CT37" s="813"/>
      <c r="CU37" s="813"/>
      <c r="CV37" s="814"/>
      <c r="CW37" s="812"/>
      <c r="CX37" s="813"/>
      <c r="CY37" s="813"/>
      <c r="CZ37" s="813"/>
      <c r="DA37" s="814"/>
      <c r="DB37" s="812"/>
      <c r="DC37" s="813"/>
      <c r="DD37" s="813"/>
      <c r="DE37" s="813"/>
      <c r="DF37" s="814"/>
      <c r="DG37" s="812"/>
      <c r="DH37" s="813"/>
      <c r="DI37" s="813"/>
      <c r="DJ37" s="813"/>
      <c r="DK37" s="814"/>
      <c r="DL37" s="812"/>
      <c r="DM37" s="813"/>
      <c r="DN37" s="813"/>
      <c r="DO37" s="813"/>
      <c r="DP37" s="814"/>
      <c r="DQ37" s="812"/>
      <c r="DR37" s="813"/>
      <c r="DS37" s="813"/>
      <c r="DT37" s="813"/>
      <c r="DU37" s="814"/>
      <c r="DV37" s="809"/>
      <c r="DW37" s="810"/>
      <c r="DX37" s="810"/>
      <c r="DY37" s="810"/>
      <c r="DZ37" s="815"/>
      <c r="EA37" s="218"/>
    </row>
    <row r="38" spans="1:131" ht="26.25" customHeight="1" x14ac:dyDescent="0.15">
      <c r="A38" s="230">
        <v>11</v>
      </c>
      <c r="B38" s="816"/>
      <c r="C38" s="817"/>
      <c r="D38" s="817"/>
      <c r="E38" s="817"/>
      <c r="F38" s="817"/>
      <c r="G38" s="817"/>
      <c r="H38" s="817"/>
      <c r="I38" s="817"/>
      <c r="J38" s="817"/>
      <c r="K38" s="817"/>
      <c r="L38" s="817"/>
      <c r="M38" s="817"/>
      <c r="N38" s="817"/>
      <c r="O38" s="817"/>
      <c r="P38" s="818"/>
      <c r="Q38" s="819"/>
      <c r="R38" s="820"/>
      <c r="S38" s="820"/>
      <c r="T38" s="820"/>
      <c r="U38" s="820"/>
      <c r="V38" s="820"/>
      <c r="W38" s="820"/>
      <c r="X38" s="820"/>
      <c r="Y38" s="820"/>
      <c r="Z38" s="820"/>
      <c r="AA38" s="820"/>
      <c r="AB38" s="820"/>
      <c r="AC38" s="820"/>
      <c r="AD38" s="820"/>
      <c r="AE38" s="821"/>
      <c r="AF38" s="822"/>
      <c r="AG38" s="823"/>
      <c r="AH38" s="823"/>
      <c r="AI38" s="823"/>
      <c r="AJ38" s="824"/>
      <c r="AK38" s="870"/>
      <c r="AL38" s="866"/>
      <c r="AM38" s="866"/>
      <c r="AN38" s="866"/>
      <c r="AO38" s="866"/>
      <c r="AP38" s="866"/>
      <c r="AQ38" s="866"/>
      <c r="AR38" s="866"/>
      <c r="AS38" s="866"/>
      <c r="AT38" s="866"/>
      <c r="AU38" s="866"/>
      <c r="AV38" s="866"/>
      <c r="AW38" s="866"/>
      <c r="AX38" s="866"/>
      <c r="AY38" s="866"/>
      <c r="AZ38" s="867"/>
      <c r="BA38" s="867"/>
      <c r="BB38" s="867"/>
      <c r="BC38" s="867"/>
      <c r="BD38" s="867"/>
      <c r="BE38" s="868"/>
      <c r="BF38" s="868"/>
      <c r="BG38" s="868"/>
      <c r="BH38" s="868"/>
      <c r="BI38" s="869"/>
      <c r="BJ38" s="220"/>
      <c r="BK38" s="220"/>
      <c r="BL38" s="220"/>
      <c r="BM38" s="220"/>
      <c r="BN38" s="220"/>
      <c r="BO38" s="229"/>
      <c r="BP38" s="229"/>
      <c r="BQ38" s="226">
        <v>32</v>
      </c>
      <c r="BR38" s="227"/>
      <c r="BS38" s="809"/>
      <c r="BT38" s="810"/>
      <c r="BU38" s="810"/>
      <c r="BV38" s="810"/>
      <c r="BW38" s="810"/>
      <c r="BX38" s="810"/>
      <c r="BY38" s="810"/>
      <c r="BZ38" s="810"/>
      <c r="CA38" s="810"/>
      <c r="CB38" s="810"/>
      <c r="CC38" s="810"/>
      <c r="CD38" s="810"/>
      <c r="CE38" s="810"/>
      <c r="CF38" s="810"/>
      <c r="CG38" s="811"/>
      <c r="CH38" s="812"/>
      <c r="CI38" s="813"/>
      <c r="CJ38" s="813"/>
      <c r="CK38" s="813"/>
      <c r="CL38" s="814"/>
      <c r="CM38" s="812"/>
      <c r="CN38" s="813"/>
      <c r="CO38" s="813"/>
      <c r="CP38" s="813"/>
      <c r="CQ38" s="814"/>
      <c r="CR38" s="812"/>
      <c r="CS38" s="813"/>
      <c r="CT38" s="813"/>
      <c r="CU38" s="813"/>
      <c r="CV38" s="814"/>
      <c r="CW38" s="812"/>
      <c r="CX38" s="813"/>
      <c r="CY38" s="813"/>
      <c r="CZ38" s="813"/>
      <c r="DA38" s="814"/>
      <c r="DB38" s="812"/>
      <c r="DC38" s="813"/>
      <c r="DD38" s="813"/>
      <c r="DE38" s="813"/>
      <c r="DF38" s="814"/>
      <c r="DG38" s="812"/>
      <c r="DH38" s="813"/>
      <c r="DI38" s="813"/>
      <c r="DJ38" s="813"/>
      <c r="DK38" s="814"/>
      <c r="DL38" s="812"/>
      <c r="DM38" s="813"/>
      <c r="DN38" s="813"/>
      <c r="DO38" s="813"/>
      <c r="DP38" s="814"/>
      <c r="DQ38" s="812"/>
      <c r="DR38" s="813"/>
      <c r="DS38" s="813"/>
      <c r="DT38" s="813"/>
      <c r="DU38" s="814"/>
      <c r="DV38" s="809"/>
      <c r="DW38" s="810"/>
      <c r="DX38" s="810"/>
      <c r="DY38" s="810"/>
      <c r="DZ38" s="815"/>
      <c r="EA38" s="218"/>
    </row>
    <row r="39" spans="1:131" ht="26.25" customHeight="1" x14ac:dyDescent="0.15">
      <c r="A39" s="230">
        <v>12</v>
      </c>
      <c r="B39" s="816"/>
      <c r="C39" s="817"/>
      <c r="D39" s="817"/>
      <c r="E39" s="817"/>
      <c r="F39" s="817"/>
      <c r="G39" s="817"/>
      <c r="H39" s="817"/>
      <c r="I39" s="817"/>
      <c r="J39" s="817"/>
      <c r="K39" s="817"/>
      <c r="L39" s="817"/>
      <c r="M39" s="817"/>
      <c r="N39" s="817"/>
      <c r="O39" s="817"/>
      <c r="P39" s="818"/>
      <c r="Q39" s="819"/>
      <c r="R39" s="820"/>
      <c r="S39" s="820"/>
      <c r="T39" s="820"/>
      <c r="U39" s="820"/>
      <c r="V39" s="820"/>
      <c r="W39" s="820"/>
      <c r="X39" s="820"/>
      <c r="Y39" s="820"/>
      <c r="Z39" s="820"/>
      <c r="AA39" s="820"/>
      <c r="AB39" s="820"/>
      <c r="AC39" s="820"/>
      <c r="AD39" s="820"/>
      <c r="AE39" s="821"/>
      <c r="AF39" s="822"/>
      <c r="AG39" s="823"/>
      <c r="AH39" s="823"/>
      <c r="AI39" s="823"/>
      <c r="AJ39" s="824"/>
      <c r="AK39" s="870"/>
      <c r="AL39" s="866"/>
      <c r="AM39" s="866"/>
      <c r="AN39" s="866"/>
      <c r="AO39" s="866"/>
      <c r="AP39" s="866"/>
      <c r="AQ39" s="866"/>
      <c r="AR39" s="866"/>
      <c r="AS39" s="866"/>
      <c r="AT39" s="866"/>
      <c r="AU39" s="866"/>
      <c r="AV39" s="866"/>
      <c r="AW39" s="866"/>
      <c r="AX39" s="866"/>
      <c r="AY39" s="866"/>
      <c r="AZ39" s="867"/>
      <c r="BA39" s="867"/>
      <c r="BB39" s="867"/>
      <c r="BC39" s="867"/>
      <c r="BD39" s="867"/>
      <c r="BE39" s="868"/>
      <c r="BF39" s="868"/>
      <c r="BG39" s="868"/>
      <c r="BH39" s="868"/>
      <c r="BI39" s="869"/>
      <c r="BJ39" s="220"/>
      <c r="BK39" s="220"/>
      <c r="BL39" s="220"/>
      <c r="BM39" s="220"/>
      <c r="BN39" s="220"/>
      <c r="BO39" s="229"/>
      <c r="BP39" s="229"/>
      <c r="BQ39" s="226">
        <v>33</v>
      </c>
      <c r="BR39" s="227"/>
      <c r="BS39" s="809"/>
      <c r="BT39" s="810"/>
      <c r="BU39" s="810"/>
      <c r="BV39" s="810"/>
      <c r="BW39" s="810"/>
      <c r="BX39" s="810"/>
      <c r="BY39" s="810"/>
      <c r="BZ39" s="810"/>
      <c r="CA39" s="810"/>
      <c r="CB39" s="810"/>
      <c r="CC39" s="810"/>
      <c r="CD39" s="810"/>
      <c r="CE39" s="810"/>
      <c r="CF39" s="810"/>
      <c r="CG39" s="811"/>
      <c r="CH39" s="812"/>
      <c r="CI39" s="813"/>
      <c r="CJ39" s="813"/>
      <c r="CK39" s="813"/>
      <c r="CL39" s="814"/>
      <c r="CM39" s="812"/>
      <c r="CN39" s="813"/>
      <c r="CO39" s="813"/>
      <c r="CP39" s="813"/>
      <c r="CQ39" s="814"/>
      <c r="CR39" s="812"/>
      <c r="CS39" s="813"/>
      <c r="CT39" s="813"/>
      <c r="CU39" s="813"/>
      <c r="CV39" s="814"/>
      <c r="CW39" s="812"/>
      <c r="CX39" s="813"/>
      <c r="CY39" s="813"/>
      <c r="CZ39" s="813"/>
      <c r="DA39" s="814"/>
      <c r="DB39" s="812"/>
      <c r="DC39" s="813"/>
      <c r="DD39" s="813"/>
      <c r="DE39" s="813"/>
      <c r="DF39" s="814"/>
      <c r="DG39" s="812"/>
      <c r="DH39" s="813"/>
      <c r="DI39" s="813"/>
      <c r="DJ39" s="813"/>
      <c r="DK39" s="814"/>
      <c r="DL39" s="812"/>
      <c r="DM39" s="813"/>
      <c r="DN39" s="813"/>
      <c r="DO39" s="813"/>
      <c r="DP39" s="814"/>
      <c r="DQ39" s="812"/>
      <c r="DR39" s="813"/>
      <c r="DS39" s="813"/>
      <c r="DT39" s="813"/>
      <c r="DU39" s="814"/>
      <c r="DV39" s="809"/>
      <c r="DW39" s="810"/>
      <c r="DX39" s="810"/>
      <c r="DY39" s="810"/>
      <c r="DZ39" s="815"/>
      <c r="EA39" s="218"/>
    </row>
    <row r="40" spans="1:131" ht="26.25" customHeight="1" x14ac:dyDescent="0.15">
      <c r="A40" s="226">
        <v>13</v>
      </c>
      <c r="B40" s="816"/>
      <c r="C40" s="817"/>
      <c r="D40" s="817"/>
      <c r="E40" s="817"/>
      <c r="F40" s="817"/>
      <c r="G40" s="817"/>
      <c r="H40" s="817"/>
      <c r="I40" s="817"/>
      <c r="J40" s="817"/>
      <c r="K40" s="817"/>
      <c r="L40" s="817"/>
      <c r="M40" s="817"/>
      <c r="N40" s="817"/>
      <c r="O40" s="817"/>
      <c r="P40" s="818"/>
      <c r="Q40" s="819"/>
      <c r="R40" s="820"/>
      <c r="S40" s="820"/>
      <c r="T40" s="820"/>
      <c r="U40" s="820"/>
      <c r="V40" s="820"/>
      <c r="W40" s="820"/>
      <c r="X40" s="820"/>
      <c r="Y40" s="820"/>
      <c r="Z40" s="820"/>
      <c r="AA40" s="820"/>
      <c r="AB40" s="820"/>
      <c r="AC40" s="820"/>
      <c r="AD40" s="820"/>
      <c r="AE40" s="821"/>
      <c r="AF40" s="822"/>
      <c r="AG40" s="823"/>
      <c r="AH40" s="823"/>
      <c r="AI40" s="823"/>
      <c r="AJ40" s="824"/>
      <c r="AK40" s="870"/>
      <c r="AL40" s="866"/>
      <c r="AM40" s="866"/>
      <c r="AN40" s="866"/>
      <c r="AO40" s="866"/>
      <c r="AP40" s="866"/>
      <c r="AQ40" s="866"/>
      <c r="AR40" s="866"/>
      <c r="AS40" s="866"/>
      <c r="AT40" s="866"/>
      <c r="AU40" s="866"/>
      <c r="AV40" s="866"/>
      <c r="AW40" s="866"/>
      <c r="AX40" s="866"/>
      <c r="AY40" s="866"/>
      <c r="AZ40" s="867"/>
      <c r="BA40" s="867"/>
      <c r="BB40" s="867"/>
      <c r="BC40" s="867"/>
      <c r="BD40" s="867"/>
      <c r="BE40" s="868"/>
      <c r="BF40" s="868"/>
      <c r="BG40" s="868"/>
      <c r="BH40" s="868"/>
      <c r="BI40" s="869"/>
      <c r="BJ40" s="220"/>
      <c r="BK40" s="220"/>
      <c r="BL40" s="220"/>
      <c r="BM40" s="220"/>
      <c r="BN40" s="220"/>
      <c r="BO40" s="229"/>
      <c r="BP40" s="229"/>
      <c r="BQ40" s="226">
        <v>34</v>
      </c>
      <c r="BR40" s="227"/>
      <c r="BS40" s="809"/>
      <c r="BT40" s="810"/>
      <c r="BU40" s="810"/>
      <c r="BV40" s="810"/>
      <c r="BW40" s="810"/>
      <c r="BX40" s="810"/>
      <c r="BY40" s="810"/>
      <c r="BZ40" s="810"/>
      <c r="CA40" s="810"/>
      <c r="CB40" s="810"/>
      <c r="CC40" s="810"/>
      <c r="CD40" s="810"/>
      <c r="CE40" s="810"/>
      <c r="CF40" s="810"/>
      <c r="CG40" s="811"/>
      <c r="CH40" s="812"/>
      <c r="CI40" s="813"/>
      <c r="CJ40" s="813"/>
      <c r="CK40" s="813"/>
      <c r="CL40" s="814"/>
      <c r="CM40" s="812"/>
      <c r="CN40" s="813"/>
      <c r="CO40" s="813"/>
      <c r="CP40" s="813"/>
      <c r="CQ40" s="814"/>
      <c r="CR40" s="812"/>
      <c r="CS40" s="813"/>
      <c r="CT40" s="813"/>
      <c r="CU40" s="813"/>
      <c r="CV40" s="814"/>
      <c r="CW40" s="812"/>
      <c r="CX40" s="813"/>
      <c r="CY40" s="813"/>
      <c r="CZ40" s="813"/>
      <c r="DA40" s="814"/>
      <c r="DB40" s="812"/>
      <c r="DC40" s="813"/>
      <c r="DD40" s="813"/>
      <c r="DE40" s="813"/>
      <c r="DF40" s="814"/>
      <c r="DG40" s="812"/>
      <c r="DH40" s="813"/>
      <c r="DI40" s="813"/>
      <c r="DJ40" s="813"/>
      <c r="DK40" s="814"/>
      <c r="DL40" s="812"/>
      <c r="DM40" s="813"/>
      <c r="DN40" s="813"/>
      <c r="DO40" s="813"/>
      <c r="DP40" s="814"/>
      <c r="DQ40" s="812"/>
      <c r="DR40" s="813"/>
      <c r="DS40" s="813"/>
      <c r="DT40" s="813"/>
      <c r="DU40" s="814"/>
      <c r="DV40" s="809"/>
      <c r="DW40" s="810"/>
      <c r="DX40" s="810"/>
      <c r="DY40" s="810"/>
      <c r="DZ40" s="815"/>
      <c r="EA40" s="218"/>
    </row>
    <row r="41" spans="1:131" ht="26.25" customHeight="1" x14ac:dyDescent="0.15">
      <c r="A41" s="226">
        <v>14</v>
      </c>
      <c r="B41" s="816"/>
      <c r="C41" s="817"/>
      <c r="D41" s="817"/>
      <c r="E41" s="817"/>
      <c r="F41" s="817"/>
      <c r="G41" s="817"/>
      <c r="H41" s="817"/>
      <c r="I41" s="817"/>
      <c r="J41" s="817"/>
      <c r="K41" s="817"/>
      <c r="L41" s="817"/>
      <c r="M41" s="817"/>
      <c r="N41" s="817"/>
      <c r="O41" s="817"/>
      <c r="P41" s="818"/>
      <c r="Q41" s="819"/>
      <c r="R41" s="820"/>
      <c r="S41" s="820"/>
      <c r="T41" s="820"/>
      <c r="U41" s="820"/>
      <c r="V41" s="820"/>
      <c r="W41" s="820"/>
      <c r="X41" s="820"/>
      <c r="Y41" s="820"/>
      <c r="Z41" s="820"/>
      <c r="AA41" s="820"/>
      <c r="AB41" s="820"/>
      <c r="AC41" s="820"/>
      <c r="AD41" s="820"/>
      <c r="AE41" s="821"/>
      <c r="AF41" s="822"/>
      <c r="AG41" s="823"/>
      <c r="AH41" s="823"/>
      <c r="AI41" s="823"/>
      <c r="AJ41" s="824"/>
      <c r="AK41" s="870"/>
      <c r="AL41" s="866"/>
      <c r="AM41" s="866"/>
      <c r="AN41" s="866"/>
      <c r="AO41" s="866"/>
      <c r="AP41" s="866"/>
      <c r="AQ41" s="866"/>
      <c r="AR41" s="866"/>
      <c r="AS41" s="866"/>
      <c r="AT41" s="866"/>
      <c r="AU41" s="866"/>
      <c r="AV41" s="866"/>
      <c r="AW41" s="866"/>
      <c r="AX41" s="866"/>
      <c r="AY41" s="866"/>
      <c r="AZ41" s="867"/>
      <c r="BA41" s="867"/>
      <c r="BB41" s="867"/>
      <c r="BC41" s="867"/>
      <c r="BD41" s="867"/>
      <c r="BE41" s="868"/>
      <c r="BF41" s="868"/>
      <c r="BG41" s="868"/>
      <c r="BH41" s="868"/>
      <c r="BI41" s="869"/>
      <c r="BJ41" s="220"/>
      <c r="BK41" s="220"/>
      <c r="BL41" s="220"/>
      <c r="BM41" s="220"/>
      <c r="BN41" s="220"/>
      <c r="BO41" s="229"/>
      <c r="BP41" s="229"/>
      <c r="BQ41" s="226">
        <v>35</v>
      </c>
      <c r="BR41" s="227"/>
      <c r="BS41" s="809"/>
      <c r="BT41" s="810"/>
      <c r="BU41" s="810"/>
      <c r="BV41" s="810"/>
      <c r="BW41" s="810"/>
      <c r="BX41" s="810"/>
      <c r="BY41" s="810"/>
      <c r="BZ41" s="810"/>
      <c r="CA41" s="810"/>
      <c r="CB41" s="810"/>
      <c r="CC41" s="810"/>
      <c r="CD41" s="810"/>
      <c r="CE41" s="810"/>
      <c r="CF41" s="810"/>
      <c r="CG41" s="811"/>
      <c r="CH41" s="812"/>
      <c r="CI41" s="813"/>
      <c r="CJ41" s="813"/>
      <c r="CK41" s="813"/>
      <c r="CL41" s="814"/>
      <c r="CM41" s="812"/>
      <c r="CN41" s="813"/>
      <c r="CO41" s="813"/>
      <c r="CP41" s="813"/>
      <c r="CQ41" s="814"/>
      <c r="CR41" s="812"/>
      <c r="CS41" s="813"/>
      <c r="CT41" s="813"/>
      <c r="CU41" s="813"/>
      <c r="CV41" s="814"/>
      <c r="CW41" s="812"/>
      <c r="CX41" s="813"/>
      <c r="CY41" s="813"/>
      <c r="CZ41" s="813"/>
      <c r="DA41" s="814"/>
      <c r="DB41" s="812"/>
      <c r="DC41" s="813"/>
      <c r="DD41" s="813"/>
      <c r="DE41" s="813"/>
      <c r="DF41" s="814"/>
      <c r="DG41" s="812"/>
      <c r="DH41" s="813"/>
      <c r="DI41" s="813"/>
      <c r="DJ41" s="813"/>
      <c r="DK41" s="814"/>
      <c r="DL41" s="812"/>
      <c r="DM41" s="813"/>
      <c r="DN41" s="813"/>
      <c r="DO41" s="813"/>
      <c r="DP41" s="814"/>
      <c r="DQ41" s="812"/>
      <c r="DR41" s="813"/>
      <c r="DS41" s="813"/>
      <c r="DT41" s="813"/>
      <c r="DU41" s="814"/>
      <c r="DV41" s="809"/>
      <c r="DW41" s="810"/>
      <c r="DX41" s="810"/>
      <c r="DY41" s="810"/>
      <c r="DZ41" s="815"/>
      <c r="EA41" s="218"/>
    </row>
    <row r="42" spans="1:131" ht="26.25" customHeight="1" x14ac:dyDescent="0.15">
      <c r="A42" s="226">
        <v>15</v>
      </c>
      <c r="B42" s="816"/>
      <c r="C42" s="817"/>
      <c r="D42" s="817"/>
      <c r="E42" s="817"/>
      <c r="F42" s="817"/>
      <c r="G42" s="817"/>
      <c r="H42" s="817"/>
      <c r="I42" s="817"/>
      <c r="J42" s="817"/>
      <c r="K42" s="817"/>
      <c r="L42" s="817"/>
      <c r="M42" s="817"/>
      <c r="N42" s="817"/>
      <c r="O42" s="817"/>
      <c r="P42" s="818"/>
      <c r="Q42" s="819"/>
      <c r="R42" s="820"/>
      <c r="S42" s="820"/>
      <c r="T42" s="820"/>
      <c r="U42" s="820"/>
      <c r="V42" s="820"/>
      <c r="W42" s="820"/>
      <c r="X42" s="820"/>
      <c r="Y42" s="820"/>
      <c r="Z42" s="820"/>
      <c r="AA42" s="820"/>
      <c r="AB42" s="820"/>
      <c r="AC42" s="820"/>
      <c r="AD42" s="820"/>
      <c r="AE42" s="821"/>
      <c r="AF42" s="822"/>
      <c r="AG42" s="823"/>
      <c r="AH42" s="823"/>
      <c r="AI42" s="823"/>
      <c r="AJ42" s="824"/>
      <c r="AK42" s="870"/>
      <c r="AL42" s="866"/>
      <c r="AM42" s="866"/>
      <c r="AN42" s="866"/>
      <c r="AO42" s="866"/>
      <c r="AP42" s="866"/>
      <c r="AQ42" s="866"/>
      <c r="AR42" s="866"/>
      <c r="AS42" s="866"/>
      <c r="AT42" s="866"/>
      <c r="AU42" s="866"/>
      <c r="AV42" s="866"/>
      <c r="AW42" s="866"/>
      <c r="AX42" s="866"/>
      <c r="AY42" s="866"/>
      <c r="AZ42" s="867"/>
      <c r="BA42" s="867"/>
      <c r="BB42" s="867"/>
      <c r="BC42" s="867"/>
      <c r="BD42" s="867"/>
      <c r="BE42" s="868"/>
      <c r="BF42" s="868"/>
      <c r="BG42" s="868"/>
      <c r="BH42" s="868"/>
      <c r="BI42" s="869"/>
      <c r="BJ42" s="220"/>
      <c r="BK42" s="220"/>
      <c r="BL42" s="220"/>
      <c r="BM42" s="220"/>
      <c r="BN42" s="220"/>
      <c r="BO42" s="229"/>
      <c r="BP42" s="229"/>
      <c r="BQ42" s="226">
        <v>36</v>
      </c>
      <c r="BR42" s="227"/>
      <c r="BS42" s="809"/>
      <c r="BT42" s="810"/>
      <c r="BU42" s="810"/>
      <c r="BV42" s="810"/>
      <c r="BW42" s="810"/>
      <c r="BX42" s="810"/>
      <c r="BY42" s="810"/>
      <c r="BZ42" s="810"/>
      <c r="CA42" s="810"/>
      <c r="CB42" s="810"/>
      <c r="CC42" s="810"/>
      <c r="CD42" s="810"/>
      <c r="CE42" s="810"/>
      <c r="CF42" s="810"/>
      <c r="CG42" s="811"/>
      <c r="CH42" s="812"/>
      <c r="CI42" s="813"/>
      <c r="CJ42" s="813"/>
      <c r="CK42" s="813"/>
      <c r="CL42" s="814"/>
      <c r="CM42" s="812"/>
      <c r="CN42" s="813"/>
      <c r="CO42" s="813"/>
      <c r="CP42" s="813"/>
      <c r="CQ42" s="814"/>
      <c r="CR42" s="812"/>
      <c r="CS42" s="813"/>
      <c r="CT42" s="813"/>
      <c r="CU42" s="813"/>
      <c r="CV42" s="814"/>
      <c r="CW42" s="812"/>
      <c r="CX42" s="813"/>
      <c r="CY42" s="813"/>
      <c r="CZ42" s="813"/>
      <c r="DA42" s="814"/>
      <c r="DB42" s="812"/>
      <c r="DC42" s="813"/>
      <c r="DD42" s="813"/>
      <c r="DE42" s="813"/>
      <c r="DF42" s="814"/>
      <c r="DG42" s="812"/>
      <c r="DH42" s="813"/>
      <c r="DI42" s="813"/>
      <c r="DJ42" s="813"/>
      <c r="DK42" s="814"/>
      <c r="DL42" s="812"/>
      <c r="DM42" s="813"/>
      <c r="DN42" s="813"/>
      <c r="DO42" s="813"/>
      <c r="DP42" s="814"/>
      <c r="DQ42" s="812"/>
      <c r="DR42" s="813"/>
      <c r="DS42" s="813"/>
      <c r="DT42" s="813"/>
      <c r="DU42" s="814"/>
      <c r="DV42" s="809"/>
      <c r="DW42" s="810"/>
      <c r="DX42" s="810"/>
      <c r="DY42" s="810"/>
      <c r="DZ42" s="815"/>
      <c r="EA42" s="218"/>
    </row>
    <row r="43" spans="1:131" ht="26.25" customHeight="1" x14ac:dyDescent="0.15">
      <c r="A43" s="226">
        <v>16</v>
      </c>
      <c r="B43" s="816"/>
      <c r="C43" s="817"/>
      <c r="D43" s="817"/>
      <c r="E43" s="817"/>
      <c r="F43" s="817"/>
      <c r="G43" s="817"/>
      <c r="H43" s="817"/>
      <c r="I43" s="817"/>
      <c r="J43" s="817"/>
      <c r="K43" s="817"/>
      <c r="L43" s="817"/>
      <c r="M43" s="817"/>
      <c r="N43" s="817"/>
      <c r="O43" s="817"/>
      <c r="P43" s="818"/>
      <c r="Q43" s="819"/>
      <c r="R43" s="820"/>
      <c r="S43" s="820"/>
      <c r="T43" s="820"/>
      <c r="U43" s="820"/>
      <c r="V43" s="820"/>
      <c r="W43" s="820"/>
      <c r="X43" s="820"/>
      <c r="Y43" s="820"/>
      <c r="Z43" s="820"/>
      <c r="AA43" s="820"/>
      <c r="AB43" s="820"/>
      <c r="AC43" s="820"/>
      <c r="AD43" s="820"/>
      <c r="AE43" s="821"/>
      <c r="AF43" s="822"/>
      <c r="AG43" s="823"/>
      <c r="AH43" s="823"/>
      <c r="AI43" s="823"/>
      <c r="AJ43" s="824"/>
      <c r="AK43" s="870"/>
      <c r="AL43" s="866"/>
      <c r="AM43" s="866"/>
      <c r="AN43" s="866"/>
      <c r="AO43" s="866"/>
      <c r="AP43" s="866"/>
      <c r="AQ43" s="866"/>
      <c r="AR43" s="866"/>
      <c r="AS43" s="866"/>
      <c r="AT43" s="866"/>
      <c r="AU43" s="866"/>
      <c r="AV43" s="866"/>
      <c r="AW43" s="866"/>
      <c r="AX43" s="866"/>
      <c r="AY43" s="866"/>
      <c r="AZ43" s="867"/>
      <c r="BA43" s="867"/>
      <c r="BB43" s="867"/>
      <c r="BC43" s="867"/>
      <c r="BD43" s="867"/>
      <c r="BE43" s="868"/>
      <c r="BF43" s="868"/>
      <c r="BG43" s="868"/>
      <c r="BH43" s="868"/>
      <c r="BI43" s="869"/>
      <c r="BJ43" s="220"/>
      <c r="BK43" s="220"/>
      <c r="BL43" s="220"/>
      <c r="BM43" s="220"/>
      <c r="BN43" s="220"/>
      <c r="BO43" s="229"/>
      <c r="BP43" s="229"/>
      <c r="BQ43" s="226">
        <v>37</v>
      </c>
      <c r="BR43" s="227"/>
      <c r="BS43" s="809"/>
      <c r="BT43" s="810"/>
      <c r="BU43" s="810"/>
      <c r="BV43" s="810"/>
      <c r="BW43" s="810"/>
      <c r="BX43" s="810"/>
      <c r="BY43" s="810"/>
      <c r="BZ43" s="810"/>
      <c r="CA43" s="810"/>
      <c r="CB43" s="810"/>
      <c r="CC43" s="810"/>
      <c r="CD43" s="810"/>
      <c r="CE43" s="810"/>
      <c r="CF43" s="810"/>
      <c r="CG43" s="811"/>
      <c r="CH43" s="812"/>
      <c r="CI43" s="813"/>
      <c r="CJ43" s="813"/>
      <c r="CK43" s="813"/>
      <c r="CL43" s="814"/>
      <c r="CM43" s="812"/>
      <c r="CN43" s="813"/>
      <c r="CO43" s="813"/>
      <c r="CP43" s="813"/>
      <c r="CQ43" s="814"/>
      <c r="CR43" s="812"/>
      <c r="CS43" s="813"/>
      <c r="CT43" s="813"/>
      <c r="CU43" s="813"/>
      <c r="CV43" s="814"/>
      <c r="CW43" s="812"/>
      <c r="CX43" s="813"/>
      <c r="CY43" s="813"/>
      <c r="CZ43" s="813"/>
      <c r="DA43" s="814"/>
      <c r="DB43" s="812"/>
      <c r="DC43" s="813"/>
      <c r="DD43" s="813"/>
      <c r="DE43" s="813"/>
      <c r="DF43" s="814"/>
      <c r="DG43" s="812"/>
      <c r="DH43" s="813"/>
      <c r="DI43" s="813"/>
      <c r="DJ43" s="813"/>
      <c r="DK43" s="814"/>
      <c r="DL43" s="812"/>
      <c r="DM43" s="813"/>
      <c r="DN43" s="813"/>
      <c r="DO43" s="813"/>
      <c r="DP43" s="814"/>
      <c r="DQ43" s="812"/>
      <c r="DR43" s="813"/>
      <c r="DS43" s="813"/>
      <c r="DT43" s="813"/>
      <c r="DU43" s="814"/>
      <c r="DV43" s="809"/>
      <c r="DW43" s="810"/>
      <c r="DX43" s="810"/>
      <c r="DY43" s="810"/>
      <c r="DZ43" s="815"/>
      <c r="EA43" s="218"/>
    </row>
    <row r="44" spans="1:131" ht="26.25" customHeight="1" x14ac:dyDescent="0.15">
      <c r="A44" s="226">
        <v>17</v>
      </c>
      <c r="B44" s="816"/>
      <c r="C44" s="817"/>
      <c r="D44" s="817"/>
      <c r="E44" s="817"/>
      <c r="F44" s="817"/>
      <c r="G44" s="817"/>
      <c r="H44" s="817"/>
      <c r="I44" s="817"/>
      <c r="J44" s="817"/>
      <c r="K44" s="817"/>
      <c r="L44" s="817"/>
      <c r="M44" s="817"/>
      <c r="N44" s="817"/>
      <c r="O44" s="817"/>
      <c r="P44" s="818"/>
      <c r="Q44" s="819"/>
      <c r="R44" s="820"/>
      <c r="S44" s="820"/>
      <c r="T44" s="820"/>
      <c r="U44" s="820"/>
      <c r="V44" s="820"/>
      <c r="W44" s="820"/>
      <c r="X44" s="820"/>
      <c r="Y44" s="820"/>
      <c r="Z44" s="820"/>
      <c r="AA44" s="820"/>
      <c r="AB44" s="820"/>
      <c r="AC44" s="820"/>
      <c r="AD44" s="820"/>
      <c r="AE44" s="821"/>
      <c r="AF44" s="822"/>
      <c r="AG44" s="823"/>
      <c r="AH44" s="823"/>
      <c r="AI44" s="823"/>
      <c r="AJ44" s="824"/>
      <c r="AK44" s="870"/>
      <c r="AL44" s="866"/>
      <c r="AM44" s="866"/>
      <c r="AN44" s="866"/>
      <c r="AO44" s="866"/>
      <c r="AP44" s="866"/>
      <c r="AQ44" s="866"/>
      <c r="AR44" s="866"/>
      <c r="AS44" s="866"/>
      <c r="AT44" s="866"/>
      <c r="AU44" s="866"/>
      <c r="AV44" s="866"/>
      <c r="AW44" s="866"/>
      <c r="AX44" s="866"/>
      <c r="AY44" s="866"/>
      <c r="AZ44" s="867"/>
      <c r="BA44" s="867"/>
      <c r="BB44" s="867"/>
      <c r="BC44" s="867"/>
      <c r="BD44" s="867"/>
      <c r="BE44" s="868"/>
      <c r="BF44" s="868"/>
      <c r="BG44" s="868"/>
      <c r="BH44" s="868"/>
      <c r="BI44" s="869"/>
      <c r="BJ44" s="220"/>
      <c r="BK44" s="220"/>
      <c r="BL44" s="220"/>
      <c r="BM44" s="220"/>
      <c r="BN44" s="220"/>
      <c r="BO44" s="229"/>
      <c r="BP44" s="229"/>
      <c r="BQ44" s="226">
        <v>38</v>
      </c>
      <c r="BR44" s="227"/>
      <c r="BS44" s="809"/>
      <c r="BT44" s="810"/>
      <c r="BU44" s="810"/>
      <c r="BV44" s="810"/>
      <c r="BW44" s="810"/>
      <c r="BX44" s="810"/>
      <c r="BY44" s="810"/>
      <c r="BZ44" s="810"/>
      <c r="CA44" s="810"/>
      <c r="CB44" s="810"/>
      <c r="CC44" s="810"/>
      <c r="CD44" s="810"/>
      <c r="CE44" s="810"/>
      <c r="CF44" s="810"/>
      <c r="CG44" s="811"/>
      <c r="CH44" s="812"/>
      <c r="CI44" s="813"/>
      <c r="CJ44" s="813"/>
      <c r="CK44" s="813"/>
      <c r="CL44" s="814"/>
      <c r="CM44" s="812"/>
      <c r="CN44" s="813"/>
      <c r="CO44" s="813"/>
      <c r="CP44" s="813"/>
      <c r="CQ44" s="814"/>
      <c r="CR44" s="812"/>
      <c r="CS44" s="813"/>
      <c r="CT44" s="813"/>
      <c r="CU44" s="813"/>
      <c r="CV44" s="814"/>
      <c r="CW44" s="812"/>
      <c r="CX44" s="813"/>
      <c r="CY44" s="813"/>
      <c r="CZ44" s="813"/>
      <c r="DA44" s="814"/>
      <c r="DB44" s="812"/>
      <c r="DC44" s="813"/>
      <c r="DD44" s="813"/>
      <c r="DE44" s="813"/>
      <c r="DF44" s="814"/>
      <c r="DG44" s="812"/>
      <c r="DH44" s="813"/>
      <c r="DI44" s="813"/>
      <c r="DJ44" s="813"/>
      <c r="DK44" s="814"/>
      <c r="DL44" s="812"/>
      <c r="DM44" s="813"/>
      <c r="DN44" s="813"/>
      <c r="DO44" s="813"/>
      <c r="DP44" s="814"/>
      <c r="DQ44" s="812"/>
      <c r="DR44" s="813"/>
      <c r="DS44" s="813"/>
      <c r="DT44" s="813"/>
      <c r="DU44" s="814"/>
      <c r="DV44" s="809"/>
      <c r="DW44" s="810"/>
      <c r="DX44" s="810"/>
      <c r="DY44" s="810"/>
      <c r="DZ44" s="815"/>
      <c r="EA44" s="218"/>
    </row>
    <row r="45" spans="1:131" ht="26.25" customHeight="1" x14ac:dyDescent="0.15">
      <c r="A45" s="226">
        <v>18</v>
      </c>
      <c r="B45" s="816"/>
      <c r="C45" s="817"/>
      <c r="D45" s="817"/>
      <c r="E45" s="817"/>
      <c r="F45" s="817"/>
      <c r="G45" s="817"/>
      <c r="H45" s="817"/>
      <c r="I45" s="817"/>
      <c r="J45" s="817"/>
      <c r="K45" s="817"/>
      <c r="L45" s="817"/>
      <c r="M45" s="817"/>
      <c r="N45" s="817"/>
      <c r="O45" s="817"/>
      <c r="P45" s="818"/>
      <c r="Q45" s="819"/>
      <c r="R45" s="820"/>
      <c r="S45" s="820"/>
      <c r="T45" s="820"/>
      <c r="U45" s="820"/>
      <c r="V45" s="820"/>
      <c r="W45" s="820"/>
      <c r="X45" s="820"/>
      <c r="Y45" s="820"/>
      <c r="Z45" s="820"/>
      <c r="AA45" s="820"/>
      <c r="AB45" s="820"/>
      <c r="AC45" s="820"/>
      <c r="AD45" s="820"/>
      <c r="AE45" s="821"/>
      <c r="AF45" s="822"/>
      <c r="AG45" s="823"/>
      <c r="AH45" s="823"/>
      <c r="AI45" s="823"/>
      <c r="AJ45" s="824"/>
      <c r="AK45" s="870"/>
      <c r="AL45" s="866"/>
      <c r="AM45" s="866"/>
      <c r="AN45" s="866"/>
      <c r="AO45" s="866"/>
      <c r="AP45" s="866"/>
      <c r="AQ45" s="866"/>
      <c r="AR45" s="866"/>
      <c r="AS45" s="866"/>
      <c r="AT45" s="866"/>
      <c r="AU45" s="866"/>
      <c r="AV45" s="866"/>
      <c r="AW45" s="866"/>
      <c r="AX45" s="866"/>
      <c r="AY45" s="866"/>
      <c r="AZ45" s="867"/>
      <c r="BA45" s="867"/>
      <c r="BB45" s="867"/>
      <c r="BC45" s="867"/>
      <c r="BD45" s="867"/>
      <c r="BE45" s="868"/>
      <c r="BF45" s="868"/>
      <c r="BG45" s="868"/>
      <c r="BH45" s="868"/>
      <c r="BI45" s="869"/>
      <c r="BJ45" s="220"/>
      <c r="BK45" s="220"/>
      <c r="BL45" s="220"/>
      <c r="BM45" s="220"/>
      <c r="BN45" s="220"/>
      <c r="BO45" s="229"/>
      <c r="BP45" s="229"/>
      <c r="BQ45" s="226">
        <v>39</v>
      </c>
      <c r="BR45" s="227"/>
      <c r="BS45" s="809"/>
      <c r="BT45" s="810"/>
      <c r="BU45" s="810"/>
      <c r="BV45" s="810"/>
      <c r="BW45" s="810"/>
      <c r="BX45" s="810"/>
      <c r="BY45" s="810"/>
      <c r="BZ45" s="810"/>
      <c r="CA45" s="810"/>
      <c r="CB45" s="810"/>
      <c r="CC45" s="810"/>
      <c r="CD45" s="810"/>
      <c r="CE45" s="810"/>
      <c r="CF45" s="810"/>
      <c r="CG45" s="811"/>
      <c r="CH45" s="812"/>
      <c r="CI45" s="813"/>
      <c r="CJ45" s="813"/>
      <c r="CK45" s="813"/>
      <c r="CL45" s="814"/>
      <c r="CM45" s="812"/>
      <c r="CN45" s="813"/>
      <c r="CO45" s="813"/>
      <c r="CP45" s="813"/>
      <c r="CQ45" s="814"/>
      <c r="CR45" s="812"/>
      <c r="CS45" s="813"/>
      <c r="CT45" s="813"/>
      <c r="CU45" s="813"/>
      <c r="CV45" s="814"/>
      <c r="CW45" s="812"/>
      <c r="CX45" s="813"/>
      <c r="CY45" s="813"/>
      <c r="CZ45" s="813"/>
      <c r="DA45" s="814"/>
      <c r="DB45" s="812"/>
      <c r="DC45" s="813"/>
      <c r="DD45" s="813"/>
      <c r="DE45" s="813"/>
      <c r="DF45" s="814"/>
      <c r="DG45" s="812"/>
      <c r="DH45" s="813"/>
      <c r="DI45" s="813"/>
      <c r="DJ45" s="813"/>
      <c r="DK45" s="814"/>
      <c r="DL45" s="812"/>
      <c r="DM45" s="813"/>
      <c r="DN45" s="813"/>
      <c r="DO45" s="813"/>
      <c r="DP45" s="814"/>
      <c r="DQ45" s="812"/>
      <c r="DR45" s="813"/>
      <c r="DS45" s="813"/>
      <c r="DT45" s="813"/>
      <c r="DU45" s="814"/>
      <c r="DV45" s="809"/>
      <c r="DW45" s="810"/>
      <c r="DX45" s="810"/>
      <c r="DY45" s="810"/>
      <c r="DZ45" s="815"/>
      <c r="EA45" s="218"/>
    </row>
    <row r="46" spans="1:131" ht="26.25" customHeight="1" x14ac:dyDescent="0.15">
      <c r="A46" s="226">
        <v>19</v>
      </c>
      <c r="B46" s="816"/>
      <c r="C46" s="817"/>
      <c r="D46" s="817"/>
      <c r="E46" s="817"/>
      <c r="F46" s="817"/>
      <c r="G46" s="817"/>
      <c r="H46" s="817"/>
      <c r="I46" s="817"/>
      <c r="J46" s="817"/>
      <c r="K46" s="817"/>
      <c r="L46" s="817"/>
      <c r="M46" s="817"/>
      <c r="N46" s="817"/>
      <c r="O46" s="817"/>
      <c r="P46" s="818"/>
      <c r="Q46" s="819"/>
      <c r="R46" s="820"/>
      <c r="S46" s="820"/>
      <c r="T46" s="820"/>
      <c r="U46" s="820"/>
      <c r="V46" s="820"/>
      <c r="W46" s="820"/>
      <c r="X46" s="820"/>
      <c r="Y46" s="820"/>
      <c r="Z46" s="820"/>
      <c r="AA46" s="820"/>
      <c r="AB46" s="820"/>
      <c r="AC46" s="820"/>
      <c r="AD46" s="820"/>
      <c r="AE46" s="821"/>
      <c r="AF46" s="822"/>
      <c r="AG46" s="823"/>
      <c r="AH46" s="823"/>
      <c r="AI46" s="823"/>
      <c r="AJ46" s="824"/>
      <c r="AK46" s="870"/>
      <c r="AL46" s="866"/>
      <c r="AM46" s="866"/>
      <c r="AN46" s="866"/>
      <c r="AO46" s="866"/>
      <c r="AP46" s="866"/>
      <c r="AQ46" s="866"/>
      <c r="AR46" s="866"/>
      <c r="AS46" s="866"/>
      <c r="AT46" s="866"/>
      <c r="AU46" s="866"/>
      <c r="AV46" s="866"/>
      <c r="AW46" s="866"/>
      <c r="AX46" s="866"/>
      <c r="AY46" s="866"/>
      <c r="AZ46" s="867"/>
      <c r="BA46" s="867"/>
      <c r="BB46" s="867"/>
      <c r="BC46" s="867"/>
      <c r="BD46" s="867"/>
      <c r="BE46" s="868"/>
      <c r="BF46" s="868"/>
      <c r="BG46" s="868"/>
      <c r="BH46" s="868"/>
      <c r="BI46" s="869"/>
      <c r="BJ46" s="220"/>
      <c r="BK46" s="220"/>
      <c r="BL46" s="220"/>
      <c r="BM46" s="220"/>
      <c r="BN46" s="220"/>
      <c r="BO46" s="229"/>
      <c r="BP46" s="229"/>
      <c r="BQ46" s="226">
        <v>40</v>
      </c>
      <c r="BR46" s="227"/>
      <c r="BS46" s="809"/>
      <c r="BT46" s="810"/>
      <c r="BU46" s="810"/>
      <c r="BV46" s="810"/>
      <c r="BW46" s="810"/>
      <c r="BX46" s="810"/>
      <c r="BY46" s="810"/>
      <c r="BZ46" s="810"/>
      <c r="CA46" s="810"/>
      <c r="CB46" s="810"/>
      <c r="CC46" s="810"/>
      <c r="CD46" s="810"/>
      <c r="CE46" s="810"/>
      <c r="CF46" s="810"/>
      <c r="CG46" s="811"/>
      <c r="CH46" s="812"/>
      <c r="CI46" s="813"/>
      <c r="CJ46" s="813"/>
      <c r="CK46" s="813"/>
      <c r="CL46" s="814"/>
      <c r="CM46" s="812"/>
      <c r="CN46" s="813"/>
      <c r="CO46" s="813"/>
      <c r="CP46" s="813"/>
      <c r="CQ46" s="814"/>
      <c r="CR46" s="812"/>
      <c r="CS46" s="813"/>
      <c r="CT46" s="813"/>
      <c r="CU46" s="813"/>
      <c r="CV46" s="814"/>
      <c r="CW46" s="812"/>
      <c r="CX46" s="813"/>
      <c r="CY46" s="813"/>
      <c r="CZ46" s="813"/>
      <c r="DA46" s="814"/>
      <c r="DB46" s="812"/>
      <c r="DC46" s="813"/>
      <c r="DD46" s="813"/>
      <c r="DE46" s="813"/>
      <c r="DF46" s="814"/>
      <c r="DG46" s="812"/>
      <c r="DH46" s="813"/>
      <c r="DI46" s="813"/>
      <c r="DJ46" s="813"/>
      <c r="DK46" s="814"/>
      <c r="DL46" s="812"/>
      <c r="DM46" s="813"/>
      <c r="DN46" s="813"/>
      <c r="DO46" s="813"/>
      <c r="DP46" s="814"/>
      <c r="DQ46" s="812"/>
      <c r="DR46" s="813"/>
      <c r="DS46" s="813"/>
      <c r="DT46" s="813"/>
      <c r="DU46" s="814"/>
      <c r="DV46" s="809"/>
      <c r="DW46" s="810"/>
      <c r="DX46" s="810"/>
      <c r="DY46" s="810"/>
      <c r="DZ46" s="815"/>
      <c r="EA46" s="218"/>
    </row>
    <row r="47" spans="1:131" ht="26.25" customHeight="1" x14ac:dyDescent="0.15">
      <c r="A47" s="226">
        <v>20</v>
      </c>
      <c r="B47" s="816"/>
      <c r="C47" s="817"/>
      <c r="D47" s="817"/>
      <c r="E47" s="817"/>
      <c r="F47" s="817"/>
      <c r="G47" s="817"/>
      <c r="H47" s="817"/>
      <c r="I47" s="817"/>
      <c r="J47" s="817"/>
      <c r="K47" s="817"/>
      <c r="L47" s="817"/>
      <c r="M47" s="817"/>
      <c r="N47" s="817"/>
      <c r="O47" s="817"/>
      <c r="P47" s="818"/>
      <c r="Q47" s="819"/>
      <c r="R47" s="820"/>
      <c r="S47" s="820"/>
      <c r="T47" s="820"/>
      <c r="U47" s="820"/>
      <c r="V47" s="820"/>
      <c r="W47" s="820"/>
      <c r="X47" s="820"/>
      <c r="Y47" s="820"/>
      <c r="Z47" s="820"/>
      <c r="AA47" s="820"/>
      <c r="AB47" s="820"/>
      <c r="AC47" s="820"/>
      <c r="AD47" s="820"/>
      <c r="AE47" s="821"/>
      <c r="AF47" s="822"/>
      <c r="AG47" s="823"/>
      <c r="AH47" s="823"/>
      <c r="AI47" s="823"/>
      <c r="AJ47" s="824"/>
      <c r="AK47" s="870"/>
      <c r="AL47" s="866"/>
      <c r="AM47" s="866"/>
      <c r="AN47" s="866"/>
      <c r="AO47" s="866"/>
      <c r="AP47" s="866"/>
      <c r="AQ47" s="866"/>
      <c r="AR47" s="866"/>
      <c r="AS47" s="866"/>
      <c r="AT47" s="866"/>
      <c r="AU47" s="866"/>
      <c r="AV47" s="866"/>
      <c r="AW47" s="866"/>
      <c r="AX47" s="866"/>
      <c r="AY47" s="866"/>
      <c r="AZ47" s="867"/>
      <c r="BA47" s="867"/>
      <c r="BB47" s="867"/>
      <c r="BC47" s="867"/>
      <c r="BD47" s="867"/>
      <c r="BE47" s="868"/>
      <c r="BF47" s="868"/>
      <c r="BG47" s="868"/>
      <c r="BH47" s="868"/>
      <c r="BI47" s="869"/>
      <c r="BJ47" s="220"/>
      <c r="BK47" s="220"/>
      <c r="BL47" s="220"/>
      <c r="BM47" s="220"/>
      <c r="BN47" s="220"/>
      <c r="BO47" s="229"/>
      <c r="BP47" s="229"/>
      <c r="BQ47" s="226">
        <v>41</v>
      </c>
      <c r="BR47" s="227"/>
      <c r="BS47" s="809"/>
      <c r="BT47" s="810"/>
      <c r="BU47" s="810"/>
      <c r="BV47" s="810"/>
      <c r="BW47" s="810"/>
      <c r="BX47" s="810"/>
      <c r="BY47" s="810"/>
      <c r="BZ47" s="810"/>
      <c r="CA47" s="810"/>
      <c r="CB47" s="810"/>
      <c r="CC47" s="810"/>
      <c r="CD47" s="810"/>
      <c r="CE47" s="810"/>
      <c r="CF47" s="810"/>
      <c r="CG47" s="811"/>
      <c r="CH47" s="812"/>
      <c r="CI47" s="813"/>
      <c r="CJ47" s="813"/>
      <c r="CK47" s="813"/>
      <c r="CL47" s="814"/>
      <c r="CM47" s="812"/>
      <c r="CN47" s="813"/>
      <c r="CO47" s="813"/>
      <c r="CP47" s="813"/>
      <c r="CQ47" s="814"/>
      <c r="CR47" s="812"/>
      <c r="CS47" s="813"/>
      <c r="CT47" s="813"/>
      <c r="CU47" s="813"/>
      <c r="CV47" s="814"/>
      <c r="CW47" s="812"/>
      <c r="CX47" s="813"/>
      <c r="CY47" s="813"/>
      <c r="CZ47" s="813"/>
      <c r="DA47" s="814"/>
      <c r="DB47" s="812"/>
      <c r="DC47" s="813"/>
      <c r="DD47" s="813"/>
      <c r="DE47" s="813"/>
      <c r="DF47" s="814"/>
      <c r="DG47" s="812"/>
      <c r="DH47" s="813"/>
      <c r="DI47" s="813"/>
      <c r="DJ47" s="813"/>
      <c r="DK47" s="814"/>
      <c r="DL47" s="812"/>
      <c r="DM47" s="813"/>
      <c r="DN47" s="813"/>
      <c r="DO47" s="813"/>
      <c r="DP47" s="814"/>
      <c r="DQ47" s="812"/>
      <c r="DR47" s="813"/>
      <c r="DS47" s="813"/>
      <c r="DT47" s="813"/>
      <c r="DU47" s="814"/>
      <c r="DV47" s="809"/>
      <c r="DW47" s="810"/>
      <c r="DX47" s="810"/>
      <c r="DY47" s="810"/>
      <c r="DZ47" s="815"/>
      <c r="EA47" s="218"/>
    </row>
    <row r="48" spans="1:131" ht="26.25" customHeight="1" x14ac:dyDescent="0.15">
      <c r="A48" s="226">
        <v>21</v>
      </c>
      <c r="B48" s="816"/>
      <c r="C48" s="817"/>
      <c r="D48" s="817"/>
      <c r="E48" s="817"/>
      <c r="F48" s="817"/>
      <c r="G48" s="817"/>
      <c r="H48" s="817"/>
      <c r="I48" s="817"/>
      <c r="J48" s="817"/>
      <c r="K48" s="817"/>
      <c r="L48" s="817"/>
      <c r="M48" s="817"/>
      <c r="N48" s="817"/>
      <c r="O48" s="817"/>
      <c r="P48" s="818"/>
      <c r="Q48" s="819"/>
      <c r="R48" s="820"/>
      <c r="S48" s="820"/>
      <c r="T48" s="820"/>
      <c r="U48" s="820"/>
      <c r="V48" s="820"/>
      <c r="W48" s="820"/>
      <c r="X48" s="820"/>
      <c r="Y48" s="820"/>
      <c r="Z48" s="820"/>
      <c r="AA48" s="820"/>
      <c r="AB48" s="820"/>
      <c r="AC48" s="820"/>
      <c r="AD48" s="820"/>
      <c r="AE48" s="821"/>
      <c r="AF48" s="822"/>
      <c r="AG48" s="823"/>
      <c r="AH48" s="823"/>
      <c r="AI48" s="823"/>
      <c r="AJ48" s="824"/>
      <c r="AK48" s="870"/>
      <c r="AL48" s="866"/>
      <c r="AM48" s="866"/>
      <c r="AN48" s="866"/>
      <c r="AO48" s="866"/>
      <c r="AP48" s="866"/>
      <c r="AQ48" s="866"/>
      <c r="AR48" s="866"/>
      <c r="AS48" s="866"/>
      <c r="AT48" s="866"/>
      <c r="AU48" s="866"/>
      <c r="AV48" s="866"/>
      <c r="AW48" s="866"/>
      <c r="AX48" s="866"/>
      <c r="AY48" s="866"/>
      <c r="AZ48" s="867"/>
      <c r="BA48" s="867"/>
      <c r="BB48" s="867"/>
      <c r="BC48" s="867"/>
      <c r="BD48" s="867"/>
      <c r="BE48" s="868"/>
      <c r="BF48" s="868"/>
      <c r="BG48" s="868"/>
      <c r="BH48" s="868"/>
      <c r="BI48" s="869"/>
      <c r="BJ48" s="220"/>
      <c r="BK48" s="220"/>
      <c r="BL48" s="220"/>
      <c r="BM48" s="220"/>
      <c r="BN48" s="220"/>
      <c r="BO48" s="229"/>
      <c r="BP48" s="229"/>
      <c r="BQ48" s="226">
        <v>42</v>
      </c>
      <c r="BR48" s="227"/>
      <c r="BS48" s="809"/>
      <c r="BT48" s="810"/>
      <c r="BU48" s="810"/>
      <c r="BV48" s="810"/>
      <c r="BW48" s="810"/>
      <c r="BX48" s="810"/>
      <c r="BY48" s="810"/>
      <c r="BZ48" s="810"/>
      <c r="CA48" s="810"/>
      <c r="CB48" s="810"/>
      <c r="CC48" s="810"/>
      <c r="CD48" s="810"/>
      <c r="CE48" s="810"/>
      <c r="CF48" s="810"/>
      <c r="CG48" s="811"/>
      <c r="CH48" s="812"/>
      <c r="CI48" s="813"/>
      <c r="CJ48" s="813"/>
      <c r="CK48" s="813"/>
      <c r="CL48" s="814"/>
      <c r="CM48" s="812"/>
      <c r="CN48" s="813"/>
      <c r="CO48" s="813"/>
      <c r="CP48" s="813"/>
      <c r="CQ48" s="814"/>
      <c r="CR48" s="812"/>
      <c r="CS48" s="813"/>
      <c r="CT48" s="813"/>
      <c r="CU48" s="813"/>
      <c r="CV48" s="814"/>
      <c r="CW48" s="812"/>
      <c r="CX48" s="813"/>
      <c r="CY48" s="813"/>
      <c r="CZ48" s="813"/>
      <c r="DA48" s="814"/>
      <c r="DB48" s="812"/>
      <c r="DC48" s="813"/>
      <c r="DD48" s="813"/>
      <c r="DE48" s="813"/>
      <c r="DF48" s="814"/>
      <c r="DG48" s="812"/>
      <c r="DH48" s="813"/>
      <c r="DI48" s="813"/>
      <c r="DJ48" s="813"/>
      <c r="DK48" s="814"/>
      <c r="DL48" s="812"/>
      <c r="DM48" s="813"/>
      <c r="DN48" s="813"/>
      <c r="DO48" s="813"/>
      <c r="DP48" s="814"/>
      <c r="DQ48" s="812"/>
      <c r="DR48" s="813"/>
      <c r="DS48" s="813"/>
      <c r="DT48" s="813"/>
      <c r="DU48" s="814"/>
      <c r="DV48" s="809"/>
      <c r="DW48" s="810"/>
      <c r="DX48" s="810"/>
      <c r="DY48" s="810"/>
      <c r="DZ48" s="815"/>
      <c r="EA48" s="218"/>
    </row>
    <row r="49" spans="1:131" ht="26.25" customHeight="1" x14ac:dyDescent="0.15">
      <c r="A49" s="226">
        <v>22</v>
      </c>
      <c r="B49" s="816"/>
      <c r="C49" s="817"/>
      <c r="D49" s="817"/>
      <c r="E49" s="817"/>
      <c r="F49" s="817"/>
      <c r="G49" s="817"/>
      <c r="H49" s="817"/>
      <c r="I49" s="817"/>
      <c r="J49" s="817"/>
      <c r="K49" s="817"/>
      <c r="L49" s="817"/>
      <c r="M49" s="817"/>
      <c r="N49" s="817"/>
      <c r="O49" s="817"/>
      <c r="P49" s="818"/>
      <c r="Q49" s="819"/>
      <c r="R49" s="820"/>
      <c r="S49" s="820"/>
      <c r="T49" s="820"/>
      <c r="U49" s="820"/>
      <c r="V49" s="820"/>
      <c r="W49" s="820"/>
      <c r="X49" s="820"/>
      <c r="Y49" s="820"/>
      <c r="Z49" s="820"/>
      <c r="AA49" s="820"/>
      <c r="AB49" s="820"/>
      <c r="AC49" s="820"/>
      <c r="AD49" s="820"/>
      <c r="AE49" s="821"/>
      <c r="AF49" s="822"/>
      <c r="AG49" s="823"/>
      <c r="AH49" s="823"/>
      <c r="AI49" s="823"/>
      <c r="AJ49" s="824"/>
      <c r="AK49" s="870"/>
      <c r="AL49" s="866"/>
      <c r="AM49" s="866"/>
      <c r="AN49" s="866"/>
      <c r="AO49" s="866"/>
      <c r="AP49" s="866"/>
      <c r="AQ49" s="866"/>
      <c r="AR49" s="866"/>
      <c r="AS49" s="866"/>
      <c r="AT49" s="866"/>
      <c r="AU49" s="866"/>
      <c r="AV49" s="866"/>
      <c r="AW49" s="866"/>
      <c r="AX49" s="866"/>
      <c r="AY49" s="866"/>
      <c r="AZ49" s="867"/>
      <c r="BA49" s="867"/>
      <c r="BB49" s="867"/>
      <c r="BC49" s="867"/>
      <c r="BD49" s="867"/>
      <c r="BE49" s="868"/>
      <c r="BF49" s="868"/>
      <c r="BG49" s="868"/>
      <c r="BH49" s="868"/>
      <c r="BI49" s="869"/>
      <c r="BJ49" s="220"/>
      <c r="BK49" s="220"/>
      <c r="BL49" s="220"/>
      <c r="BM49" s="220"/>
      <c r="BN49" s="220"/>
      <c r="BO49" s="229"/>
      <c r="BP49" s="229"/>
      <c r="BQ49" s="226">
        <v>43</v>
      </c>
      <c r="BR49" s="227"/>
      <c r="BS49" s="809"/>
      <c r="BT49" s="810"/>
      <c r="BU49" s="810"/>
      <c r="BV49" s="810"/>
      <c r="BW49" s="810"/>
      <c r="BX49" s="810"/>
      <c r="BY49" s="810"/>
      <c r="BZ49" s="810"/>
      <c r="CA49" s="810"/>
      <c r="CB49" s="810"/>
      <c r="CC49" s="810"/>
      <c r="CD49" s="810"/>
      <c r="CE49" s="810"/>
      <c r="CF49" s="810"/>
      <c r="CG49" s="811"/>
      <c r="CH49" s="812"/>
      <c r="CI49" s="813"/>
      <c r="CJ49" s="813"/>
      <c r="CK49" s="813"/>
      <c r="CL49" s="814"/>
      <c r="CM49" s="812"/>
      <c r="CN49" s="813"/>
      <c r="CO49" s="813"/>
      <c r="CP49" s="813"/>
      <c r="CQ49" s="814"/>
      <c r="CR49" s="812"/>
      <c r="CS49" s="813"/>
      <c r="CT49" s="813"/>
      <c r="CU49" s="813"/>
      <c r="CV49" s="814"/>
      <c r="CW49" s="812"/>
      <c r="CX49" s="813"/>
      <c r="CY49" s="813"/>
      <c r="CZ49" s="813"/>
      <c r="DA49" s="814"/>
      <c r="DB49" s="812"/>
      <c r="DC49" s="813"/>
      <c r="DD49" s="813"/>
      <c r="DE49" s="813"/>
      <c r="DF49" s="814"/>
      <c r="DG49" s="812"/>
      <c r="DH49" s="813"/>
      <c r="DI49" s="813"/>
      <c r="DJ49" s="813"/>
      <c r="DK49" s="814"/>
      <c r="DL49" s="812"/>
      <c r="DM49" s="813"/>
      <c r="DN49" s="813"/>
      <c r="DO49" s="813"/>
      <c r="DP49" s="814"/>
      <c r="DQ49" s="812"/>
      <c r="DR49" s="813"/>
      <c r="DS49" s="813"/>
      <c r="DT49" s="813"/>
      <c r="DU49" s="814"/>
      <c r="DV49" s="809"/>
      <c r="DW49" s="810"/>
      <c r="DX49" s="810"/>
      <c r="DY49" s="810"/>
      <c r="DZ49" s="815"/>
      <c r="EA49" s="218"/>
    </row>
    <row r="50" spans="1:131" ht="26.25" customHeight="1" x14ac:dyDescent="0.15">
      <c r="A50" s="226">
        <v>23</v>
      </c>
      <c r="B50" s="816"/>
      <c r="C50" s="817"/>
      <c r="D50" s="817"/>
      <c r="E50" s="817"/>
      <c r="F50" s="817"/>
      <c r="G50" s="817"/>
      <c r="H50" s="817"/>
      <c r="I50" s="817"/>
      <c r="J50" s="817"/>
      <c r="K50" s="817"/>
      <c r="L50" s="817"/>
      <c r="M50" s="817"/>
      <c r="N50" s="817"/>
      <c r="O50" s="817"/>
      <c r="P50" s="818"/>
      <c r="Q50" s="871"/>
      <c r="R50" s="872"/>
      <c r="S50" s="872"/>
      <c r="T50" s="872"/>
      <c r="U50" s="872"/>
      <c r="V50" s="872"/>
      <c r="W50" s="872"/>
      <c r="X50" s="872"/>
      <c r="Y50" s="872"/>
      <c r="Z50" s="872"/>
      <c r="AA50" s="872"/>
      <c r="AB50" s="872"/>
      <c r="AC50" s="872"/>
      <c r="AD50" s="872"/>
      <c r="AE50" s="873"/>
      <c r="AF50" s="822"/>
      <c r="AG50" s="823"/>
      <c r="AH50" s="823"/>
      <c r="AI50" s="823"/>
      <c r="AJ50" s="824"/>
      <c r="AK50" s="875"/>
      <c r="AL50" s="872"/>
      <c r="AM50" s="872"/>
      <c r="AN50" s="872"/>
      <c r="AO50" s="872"/>
      <c r="AP50" s="872"/>
      <c r="AQ50" s="872"/>
      <c r="AR50" s="872"/>
      <c r="AS50" s="872"/>
      <c r="AT50" s="872"/>
      <c r="AU50" s="872"/>
      <c r="AV50" s="872"/>
      <c r="AW50" s="872"/>
      <c r="AX50" s="872"/>
      <c r="AY50" s="872"/>
      <c r="AZ50" s="874"/>
      <c r="BA50" s="874"/>
      <c r="BB50" s="874"/>
      <c r="BC50" s="874"/>
      <c r="BD50" s="874"/>
      <c r="BE50" s="868"/>
      <c r="BF50" s="868"/>
      <c r="BG50" s="868"/>
      <c r="BH50" s="868"/>
      <c r="BI50" s="869"/>
      <c r="BJ50" s="220"/>
      <c r="BK50" s="220"/>
      <c r="BL50" s="220"/>
      <c r="BM50" s="220"/>
      <c r="BN50" s="220"/>
      <c r="BO50" s="229"/>
      <c r="BP50" s="229"/>
      <c r="BQ50" s="226">
        <v>44</v>
      </c>
      <c r="BR50" s="227"/>
      <c r="BS50" s="809"/>
      <c r="BT50" s="810"/>
      <c r="BU50" s="810"/>
      <c r="BV50" s="810"/>
      <c r="BW50" s="810"/>
      <c r="BX50" s="810"/>
      <c r="BY50" s="810"/>
      <c r="BZ50" s="810"/>
      <c r="CA50" s="810"/>
      <c r="CB50" s="810"/>
      <c r="CC50" s="810"/>
      <c r="CD50" s="810"/>
      <c r="CE50" s="810"/>
      <c r="CF50" s="810"/>
      <c r="CG50" s="811"/>
      <c r="CH50" s="812"/>
      <c r="CI50" s="813"/>
      <c r="CJ50" s="813"/>
      <c r="CK50" s="813"/>
      <c r="CL50" s="814"/>
      <c r="CM50" s="812"/>
      <c r="CN50" s="813"/>
      <c r="CO50" s="813"/>
      <c r="CP50" s="813"/>
      <c r="CQ50" s="814"/>
      <c r="CR50" s="812"/>
      <c r="CS50" s="813"/>
      <c r="CT50" s="813"/>
      <c r="CU50" s="813"/>
      <c r="CV50" s="814"/>
      <c r="CW50" s="812"/>
      <c r="CX50" s="813"/>
      <c r="CY50" s="813"/>
      <c r="CZ50" s="813"/>
      <c r="DA50" s="814"/>
      <c r="DB50" s="812"/>
      <c r="DC50" s="813"/>
      <c r="DD50" s="813"/>
      <c r="DE50" s="813"/>
      <c r="DF50" s="814"/>
      <c r="DG50" s="812"/>
      <c r="DH50" s="813"/>
      <c r="DI50" s="813"/>
      <c r="DJ50" s="813"/>
      <c r="DK50" s="814"/>
      <c r="DL50" s="812"/>
      <c r="DM50" s="813"/>
      <c r="DN50" s="813"/>
      <c r="DO50" s="813"/>
      <c r="DP50" s="814"/>
      <c r="DQ50" s="812"/>
      <c r="DR50" s="813"/>
      <c r="DS50" s="813"/>
      <c r="DT50" s="813"/>
      <c r="DU50" s="814"/>
      <c r="DV50" s="809"/>
      <c r="DW50" s="810"/>
      <c r="DX50" s="810"/>
      <c r="DY50" s="810"/>
      <c r="DZ50" s="815"/>
      <c r="EA50" s="218"/>
    </row>
    <row r="51" spans="1:131" ht="26.25" customHeight="1" x14ac:dyDescent="0.15">
      <c r="A51" s="226">
        <v>24</v>
      </c>
      <c r="B51" s="816"/>
      <c r="C51" s="817"/>
      <c r="D51" s="817"/>
      <c r="E51" s="817"/>
      <c r="F51" s="817"/>
      <c r="G51" s="817"/>
      <c r="H51" s="817"/>
      <c r="I51" s="817"/>
      <c r="J51" s="817"/>
      <c r="K51" s="817"/>
      <c r="L51" s="817"/>
      <c r="M51" s="817"/>
      <c r="N51" s="817"/>
      <c r="O51" s="817"/>
      <c r="P51" s="818"/>
      <c r="Q51" s="871"/>
      <c r="R51" s="872"/>
      <c r="S51" s="872"/>
      <c r="T51" s="872"/>
      <c r="U51" s="872"/>
      <c r="V51" s="872"/>
      <c r="W51" s="872"/>
      <c r="X51" s="872"/>
      <c r="Y51" s="872"/>
      <c r="Z51" s="872"/>
      <c r="AA51" s="872"/>
      <c r="AB51" s="872"/>
      <c r="AC51" s="872"/>
      <c r="AD51" s="872"/>
      <c r="AE51" s="873"/>
      <c r="AF51" s="822"/>
      <c r="AG51" s="823"/>
      <c r="AH51" s="823"/>
      <c r="AI51" s="823"/>
      <c r="AJ51" s="824"/>
      <c r="AK51" s="875"/>
      <c r="AL51" s="872"/>
      <c r="AM51" s="872"/>
      <c r="AN51" s="872"/>
      <c r="AO51" s="872"/>
      <c r="AP51" s="872"/>
      <c r="AQ51" s="872"/>
      <c r="AR51" s="872"/>
      <c r="AS51" s="872"/>
      <c r="AT51" s="872"/>
      <c r="AU51" s="872"/>
      <c r="AV51" s="872"/>
      <c r="AW51" s="872"/>
      <c r="AX51" s="872"/>
      <c r="AY51" s="872"/>
      <c r="AZ51" s="874"/>
      <c r="BA51" s="874"/>
      <c r="BB51" s="874"/>
      <c r="BC51" s="874"/>
      <c r="BD51" s="874"/>
      <c r="BE51" s="868"/>
      <c r="BF51" s="868"/>
      <c r="BG51" s="868"/>
      <c r="BH51" s="868"/>
      <c r="BI51" s="869"/>
      <c r="BJ51" s="220"/>
      <c r="BK51" s="220"/>
      <c r="BL51" s="220"/>
      <c r="BM51" s="220"/>
      <c r="BN51" s="220"/>
      <c r="BO51" s="229"/>
      <c r="BP51" s="229"/>
      <c r="BQ51" s="226">
        <v>45</v>
      </c>
      <c r="BR51" s="227"/>
      <c r="BS51" s="809"/>
      <c r="BT51" s="810"/>
      <c r="BU51" s="810"/>
      <c r="BV51" s="810"/>
      <c r="BW51" s="810"/>
      <c r="BX51" s="810"/>
      <c r="BY51" s="810"/>
      <c r="BZ51" s="810"/>
      <c r="CA51" s="810"/>
      <c r="CB51" s="810"/>
      <c r="CC51" s="810"/>
      <c r="CD51" s="810"/>
      <c r="CE51" s="810"/>
      <c r="CF51" s="810"/>
      <c r="CG51" s="811"/>
      <c r="CH51" s="812"/>
      <c r="CI51" s="813"/>
      <c r="CJ51" s="813"/>
      <c r="CK51" s="813"/>
      <c r="CL51" s="814"/>
      <c r="CM51" s="812"/>
      <c r="CN51" s="813"/>
      <c r="CO51" s="813"/>
      <c r="CP51" s="813"/>
      <c r="CQ51" s="814"/>
      <c r="CR51" s="812"/>
      <c r="CS51" s="813"/>
      <c r="CT51" s="813"/>
      <c r="CU51" s="813"/>
      <c r="CV51" s="814"/>
      <c r="CW51" s="812"/>
      <c r="CX51" s="813"/>
      <c r="CY51" s="813"/>
      <c r="CZ51" s="813"/>
      <c r="DA51" s="814"/>
      <c r="DB51" s="812"/>
      <c r="DC51" s="813"/>
      <c r="DD51" s="813"/>
      <c r="DE51" s="813"/>
      <c r="DF51" s="814"/>
      <c r="DG51" s="812"/>
      <c r="DH51" s="813"/>
      <c r="DI51" s="813"/>
      <c r="DJ51" s="813"/>
      <c r="DK51" s="814"/>
      <c r="DL51" s="812"/>
      <c r="DM51" s="813"/>
      <c r="DN51" s="813"/>
      <c r="DO51" s="813"/>
      <c r="DP51" s="814"/>
      <c r="DQ51" s="812"/>
      <c r="DR51" s="813"/>
      <c r="DS51" s="813"/>
      <c r="DT51" s="813"/>
      <c r="DU51" s="814"/>
      <c r="DV51" s="809"/>
      <c r="DW51" s="810"/>
      <c r="DX51" s="810"/>
      <c r="DY51" s="810"/>
      <c r="DZ51" s="815"/>
      <c r="EA51" s="218"/>
    </row>
    <row r="52" spans="1:131" ht="26.25" customHeight="1" x14ac:dyDescent="0.15">
      <c r="A52" s="226">
        <v>25</v>
      </c>
      <c r="B52" s="816"/>
      <c r="C52" s="817"/>
      <c r="D52" s="817"/>
      <c r="E52" s="817"/>
      <c r="F52" s="817"/>
      <c r="G52" s="817"/>
      <c r="H52" s="817"/>
      <c r="I52" s="817"/>
      <c r="J52" s="817"/>
      <c r="K52" s="817"/>
      <c r="L52" s="817"/>
      <c r="M52" s="817"/>
      <c r="N52" s="817"/>
      <c r="O52" s="817"/>
      <c r="P52" s="818"/>
      <c r="Q52" s="871"/>
      <c r="R52" s="872"/>
      <c r="S52" s="872"/>
      <c r="T52" s="872"/>
      <c r="U52" s="872"/>
      <c r="V52" s="872"/>
      <c r="W52" s="872"/>
      <c r="X52" s="872"/>
      <c r="Y52" s="872"/>
      <c r="Z52" s="872"/>
      <c r="AA52" s="872"/>
      <c r="AB52" s="872"/>
      <c r="AC52" s="872"/>
      <c r="AD52" s="872"/>
      <c r="AE52" s="873"/>
      <c r="AF52" s="822"/>
      <c r="AG52" s="823"/>
      <c r="AH52" s="823"/>
      <c r="AI52" s="823"/>
      <c r="AJ52" s="824"/>
      <c r="AK52" s="875"/>
      <c r="AL52" s="872"/>
      <c r="AM52" s="872"/>
      <c r="AN52" s="872"/>
      <c r="AO52" s="872"/>
      <c r="AP52" s="872"/>
      <c r="AQ52" s="872"/>
      <c r="AR52" s="872"/>
      <c r="AS52" s="872"/>
      <c r="AT52" s="872"/>
      <c r="AU52" s="872"/>
      <c r="AV52" s="872"/>
      <c r="AW52" s="872"/>
      <c r="AX52" s="872"/>
      <c r="AY52" s="872"/>
      <c r="AZ52" s="874"/>
      <c r="BA52" s="874"/>
      <c r="BB52" s="874"/>
      <c r="BC52" s="874"/>
      <c r="BD52" s="874"/>
      <c r="BE52" s="868"/>
      <c r="BF52" s="868"/>
      <c r="BG52" s="868"/>
      <c r="BH52" s="868"/>
      <c r="BI52" s="869"/>
      <c r="BJ52" s="220"/>
      <c r="BK52" s="220"/>
      <c r="BL52" s="220"/>
      <c r="BM52" s="220"/>
      <c r="BN52" s="220"/>
      <c r="BO52" s="229"/>
      <c r="BP52" s="229"/>
      <c r="BQ52" s="226">
        <v>46</v>
      </c>
      <c r="BR52" s="227"/>
      <c r="BS52" s="809"/>
      <c r="BT52" s="810"/>
      <c r="BU52" s="810"/>
      <c r="BV52" s="810"/>
      <c r="BW52" s="810"/>
      <c r="BX52" s="810"/>
      <c r="BY52" s="810"/>
      <c r="BZ52" s="810"/>
      <c r="CA52" s="810"/>
      <c r="CB52" s="810"/>
      <c r="CC52" s="810"/>
      <c r="CD52" s="810"/>
      <c r="CE52" s="810"/>
      <c r="CF52" s="810"/>
      <c r="CG52" s="811"/>
      <c r="CH52" s="812"/>
      <c r="CI52" s="813"/>
      <c r="CJ52" s="813"/>
      <c r="CK52" s="813"/>
      <c r="CL52" s="814"/>
      <c r="CM52" s="812"/>
      <c r="CN52" s="813"/>
      <c r="CO52" s="813"/>
      <c r="CP52" s="813"/>
      <c r="CQ52" s="814"/>
      <c r="CR52" s="812"/>
      <c r="CS52" s="813"/>
      <c r="CT52" s="813"/>
      <c r="CU52" s="813"/>
      <c r="CV52" s="814"/>
      <c r="CW52" s="812"/>
      <c r="CX52" s="813"/>
      <c r="CY52" s="813"/>
      <c r="CZ52" s="813"/>
      <c r="DA52" s="814"/>
      <c r="DB52" s="812"/>
      <c r="DC52" s="813"/>
      <c r="DD52" s="813"/>
      <c r="DE52" s="813"/>
      <c r="DF52" s="814"/>
      <c r="DG52" s="812"/>
      <c r="DH52" s="813"/>
      <c r="DI52" s="813"/>
      <c r="DJ52" s="813"/>
      <c r="DK52" s="814"/>
      <c r="DL52" s="812"/>
      <c r="DM52" s="813"/>
      <c r="DN52" s="813"/>
      <c r="DO52" s="813"/>
      <c r="DP52" s="814"/>
      <c r="DQ52" s="812"/>
      <c r="DR52" s="813"/>
      <c r="DS52" s="813"/>
      <c r="DT52" s="813"/>
      <c r="DU52" s="814"/>
      <c r="DV52" s="809"/>
      <c r="DW52" s="810"/>
      <c r="DX52" s="810"/>
      <c r="DY52" s="810"/>
      <c r="DZ52" s="815"/>
      <c r="EA52" s="218"/>
    </row>
    <row r="53" spans="1:131" ht="26.25" customHeight="1" x14ac:dyDescent="0.15">
      <c r="A53" s="226">
        <v>26</v>
      </c>
      <c r="B53" s="816"/>
      <c r="C53" s="817"/>
      <c r="D53" s="817"/>
      <c r="E53" s="817"/>
      <c r="F53" s="817"/>
      <c r="G53" s="817"/>
      <c r="H53" s="817"/>
      <c r="I53" s="817"/>
      <c r="J53" s="817"/>
      <c r="K53" s="817"/>
      <c r="L53" s="817"/>
      <c r="M53" s="817"/>
      <c r="N53" s="817"/>
      <c r="O53" s="817"/>
      <c r="P53" s="818"/>
      <c r="Q53" s="871"/>
      <c r="R53" s="872"/>
      <c r="S53" s="872"/>
      <c r="T53" s="872"/>
      <c r="U53" s="872"/>
      <c r="V53" s="872"/>
      <c r="W53" s="872"/>
      <c r="X53" s="872"/>
      <c r="Y53" s="872"/>
      <c r="Z53" s="872"/>
      <c r="AA53" s="872"/>
      <c r="AB53" s="872"/>
      <c r="AC53" s="872"/>
      <c r="AD53" s="872"/>
      <c r="AE53" s="873"/>
      <c r="AF53" s="822"/>
      <c r="AG53" s="823"/>
      <c r="AH53" s="823"/>
      <c r="AI53" s="823"/>
      <c r="AJ53" s="824"/>
      <c r="AK53" s="875"/>
      <c r="AL53" s="872"/>
      <c r="AM53" s="872"/>
      <c r="AN53" s="872"/>
      <c r="AO53" s="872"/>
      <c r="AP53" s="872"/>
      <c r="AQ53" s="872"/>
      <c r="AR53" s="872"/>
      <c r="AS53" s="872"/>
      <c r="AT53" s="872"/>
      <c r="AU53" s="872"/>
      <c r="AV53" s="872"/>
      <c r="AW53" s="872"/>
      <c r="AX53" s="872"/>
      <c r="AY53" s="872"/>
      <c r="AZ53" s="874"/>
      <c r="BA53" s="874"/>
      <c r="BB53" s="874"/>
      <c r="BC53" s="874"/>
      <c r="BD53" s="874"/>
      <c r="BE53" s="868"/>
      <c r="BF53" s="868"/>
      <c r="BG53" s="868"/>
      <c r="BH53" s="868"/>
      <c r="BI53" s="869"/>
      <c r="BJ53" s="220"/>
      <c r="BK53" s="220"/>
      <c r="BL53" s="220"/>
      <c r="BM53" s="220"/>
      <c r="BN53" s="220"/>
      <c r="BO53" s="229"/>
      <c r="BP53" s="229"/>
      <c r="BQ53" s="226">
        <v>47</v>
      </c>
      <c r="BR53" s="227"/>
      <c r="BS53" s="809"/>
      <c r="BT53" s="810"/>
      <c r="BU53" s="810"/>
      <c r="BV53" s="810"/>
      <c r="BW53" s="810"/>
      <c r="BX53" s="810"/>
      <c r="BY53" s="810"/>
      <c r="BZ53" s="810"/>
      <c r="CA53" s="810"/>
      <c r="CB53" s="810"/>
      <c r="CC53" s="810"/>
      <c r="CD53" s="810"/>
      <c r="CE53" s="810"/>
      <c r="CF53" s="810"/>
      <c r="CG53" s="811"/>
      <c r="CH53" s="812"/>
      <c r="CI53" s="813"/>
      <c r="CJ53" s="813"/>
      <c r="CK53" s="813"/>
      <c r="CL53" s="814"/>
      <c r="CM53" s="812"/>
      <c r="CN53" s="813"/>
      <c r="CO53" s="813"/>
      <c r="CP53" s="813"/>
      <c r="CQ53" s="814"/>
      <c r="CR53" s="812"/>
      <c r="CS53" s="813"/>
      <c r="CT53" s="813"/>
      <c r="CU53" s="813"/>
      <c r="CV53" s="814"/>
      <c r="CW53" s="812"/>
      <c r="CX53" s="813"/>
      <c r="CY53" s="813"/>
      <c r="CZ53" s="813"/>
      <c r="DA53" s="814"/>
      <c r="DB53" s="812"/>
      <c r="DC53" s="813"/>
      <c r="DD53" s="813"/>
      <c r="DE53" s="813"/>
      <c r="DF53" s="814"/>
      <c r="DG53" s="812"/>
      <c r="DH53" s="813"/>
      <c r="DI53" s="813"/>
      <c r="DJ53" s="813"/>
      <c r="DK53" s="814"/>
      <c r="DL53" s="812"/>
      <c r="DM53" s="813"/>
      <c r="DN53" s="813"/>
      <c r="DO53" s="813"/>
      <c r="DP53" s="814"/>
      <c r="DQ53" s="812"/>
      <c r="DR53" s="813"/>
      <c r="DS53" s="813"/>
      <c r="DT53" s="813"/>
      <c r="DU53" s="814"/>
      <c r="DV53" s="809"/>
      <c r="DW53" s="810"/>
      <c r="DX53" s="810"/>
      <c r="DY53" s="810"/>
      <c r="DZ53" s="815"/>
      <c r="EA53" s="218"/>
    </row>
    <row r="54" spans="1:131" ht="26.25" customHeight="1" x14ac:dyDescent="0.15">
      <c r="A54" s="226">
        <v>27</v>
      </c>
      <c r="B54" s="816"/>
      <c r="C54" s="817"/>
      <c r="D54" s="817"/>
      <c r="E54" s="817"/>
      <c r="F54" s="817"/>
      <c r="G54" s="817"/>
      <c r="H54" s="817"/>
      <c r="I54" s="817"/>
      <c r="J54" s="817"/>
      <c r="K54" s="817"/>
      <c r="L54" s="817"/>
      <c r="M54" s="817"/>
      <c r="N54" s="817"/>
      <c r="O54" s="817"/>
      <c r="P54" s="818"/>
      <c r="Q54" s="871"/>
      <c r="R54" s="872"/>
      <c r="S54" s="872"/>
      <c r="T54" s="872"/>
      <c r="U54" s="872"/>
      <c r="V54" s="872"/>
      <c r="W54" s="872"/>
      <c r="X54" s="872"/>
      <c r="Y54" s="872"/>
      <c r="Z54" s="872"/>
      <c r="AA54" s="872"/>
      <c r="AB54" s="872"/>
      <c r="AC54" s="872"/>
      <c r="AD54" s="872"/>
      <c r="AE54" s="873"/>
      <c r="AF54" s="822"/>
      <c r="AG54" s="823"/>
      <c r="AH54" s="823"/>
      <c r="AI54" s="823"/>
      <c r="AJ54" s="824"/>
      <c r="AK54" s="875"/>
      <c r="AL54" s="872"/>
      <c r="AM54" s="872"/>
      <c r="AN54" s="872"/>
      <c r="AO54" s="872"/>
      <c r="AP54" s="872"/>
      <c r="AQ54" s="872"/>
      <c r="AR54" s="872"/>
      <c r="AS54" s="872"/>
      <c r="AT54" s="872"/>
      <c r="AU54" s="872"/>
      <c r="AV54" s="872"/>
      <c r="AW54" s="872"/>
      <c r="AX54" s="872"/>
      <c r="AY54" s="872"/>
      <c r="AZ54" s="874"/>
      <c r="BA54" s="874"/>
      <c r="BB54" s="874"/>
      <c r="BC54" s="874"/>
      <c r="BD54" s="874"/>
      <c r="BE54" s="868"/>
      <c r="BF54" s="868"/>
      <c r="BG54" s="868"/>
      <c r="BH54" s="868"/>
      <c r="BI54" s="869"/>
      <c r="BJ54" s="220"/>
      <c r="BK54" s="220"/>
      <c r="BL54" s="220"/>
      <c r="BM54" s="220"/>
      <c r="BN54" s="220"/>
      <c r="BO54" s="229"/>
      <c r="BP54" s="229"/>
      <c r="BQ54" s="226">
        <v>48</v>
      </c>
      <c r="BR54" s="227"/>
      <c r="BS54" s="809"/>
      <c r="BT54" s="810"/>
      <c r="BU54" s="810"/>
      <c r="BV54" s="810"/>
      <c r="BW54" s="810"/>
      <c r="BX54" s="810"/>
      <c r="BY54" s="810"/>
      <c r="BZ54" s="810"/>
      <c r="CA54" s="810"/>
      <c r="CB54" s="810"/>
      <c r="CC54" s="810"/>
      <c r="CD54" s="810"/>
      <c r="CE54" s="810"/>
      <c r="CF54" s="810"/>
      <c r="CG54" s="811"/>
      <c r="CH54" s="812"/>
      <c r="CI54" s="813"/>
      <c r="CJ54" s="813"/>
      <c r="CK54" s="813"/>
      <c r="CL54" s="814"/>
      <c r="CM54" s="812"/>
      <c r="CN54" s="813"/>
      <c r="CO54" s="813"/>
      <c r="CP54" s="813"/>
      <c r="CQ54" s="814"/>
      <c r="CR54" s="812"/>
      <c r="CS54" s="813"/>
      <c r="CT54" s="813"/>
      <c r="CU54" s="813"/>
      <c r="CV54" s="814"/>
      <c r="CW54" s="812"/>
      <c r="CX54" s="813"/>
      <c r="CY54" s="813"/>
      <c r="CZ54" s="813"/>
      <c r="DA54" s="814"/>
      <c r="DB54" s="812"/>
      <c r="DC54" s="813"/>
      <c r="DD54" s="813"/>
      <c r="DE54" s="813"/>
      <c r="DF54" s="814"/>
      <c r="DG54" s="812"/>
      <c r="DH54" s="813"/>
      <c r="DI54" s="813"/>
      <c r="DJ54" s="813"/>
      <c r="DK54" s="814"/>
      <c r="DL54" s="812"/>
      <c r="DM54" s="813"/>
      <c r="DN54" s="813"/>
      <c r="DO54" s="813"/>
      <c r="DP54" s="814"/>
      <c r="DQ54" s="812"/>
      <c r="DR54" s="813"/>
      <c r="DS54" s="813"/>
      <c r="DT54" s="813"/>
      <c r="DU54" s="814"/>
      <c r="DV54" s="809"/>
      <c r="DW54" s="810"/>
      <c r="DX54" s="810"/>
      <c r="DY54" s="810"/>
      <c r="DZ54" s="815"/>
      <c r="EA54" s="218"/>
    </row>
    <row r="55" spans="1:131" ht="26.25" customHeight="1" x14ac:dyDescent="0.15">
      <c r="A55" s="226">
        <v>28</v>
      </c>
      <c r="B55" s="816"/>
      <c r="C55" s="817"/>
      <c r="D55" s="817"/>
      <c r="E55" s="817"/>
      <c r="F55" s="817"/>
      <c r="G55" s="817"/>
      <c r="H55" s="817"/>
      <c r="I55" s="817"/>
      <c r="J55" s="817"/>
      <c r="K55" s="817"/>
      <c r="L55" s="817"/>
      <c r="M55" s="817"/>
      <c r="N55" s="817"/>
      <c r="O55" s="817"/>
      <c r="P55" s="818"/>
      <c r="Q55" s="871"/>
      <c r="R55" s="872"/>
      <c r="S55" s="872"/>
      <c r="T55" s="872"/>
      <c r="U55" s="872"/>
      <c r="V55" s="872"/>
      <c r="W55" s="872"/>
      <c r="X55" s="872"/>
      <c r="Y55" s="872"/>
      <c r="Z55" s="872"/>
      <c r="AA55" s="872"/>
      <c r="AB55" s="872"/>
      <c r="AC55" s="872"/>
      <c r="AD55" s="872"/>
      <c r="AE55" s="873"/>
      <c r="AF55" s="822"/>
      <c r="AG55" s="823"/>
      <c r="AH55" s="823"/>
      <c r="AI55" s="823"/>
      <c r="AJ55" s="824"/>
      <c r="AK55" s="875"/>
      <c r="AL55" s="872"/>
      <c r="AM55" s="872"/>
      <c r="AN55" s="872"/>
      <c r="AO55" s="872"/>
      <c r="AP55" s="872"/>
      <c r="AQ55" s="872"/>
      <c r="AR55" s="872"/>
      <c r="AS55" s="872"/>
      <c r="AT55" s="872"/>
      <c r="AU55" s="872"/>
      <c r="AV55" s="872"/>
      <c r="AW55" s="872"/>
      <c r="AX55" s="872"/>
      <c r="AY55" s="872"/>
      <c r="AZ55" s="874"/>
      <c r="BA55" s="874"/>
      <c r="BB55" s="874"/>
      <c r="BC55" s="874"/>
      <c r="BD55" s="874"/>
      <c r="BE55" s="868"/>
      <c r="BF55" s="868"/>
      <c r="BG55" s="868"/>
      <c r="BH55" s="868"/>
      <c r="BI55" s="869"/>
      <c r="BJ55" s="220"/>
      <c r="BK55" s="220"/>
      <c r="BL55" s="220"/>
      <c r="BM55" s="220"/>
      <c r="BN55" s="220"/>
      <c r="BO55" s="229"/>
      <c r="BP55" s="229"/>
      <c r="BQ55" s="226">
        <v>49</v>
      </c>
      <c r="BR55" s="227"/>
      <c r="BS55" s="809"/>
      <c r="BT55" s="810"/>
      <c r="BU55" s="810"/>
      <c r="BV55" s="810"/>
      <c r="BW55" s="810"/>
      <c r="BX55" s="810"/>
      <c r="BY55" s="810"/>
      <c r="BZ55" s="810"/>
      <c r="CA55" s="810"/>
      <c r="CB55" s="810"/>
      <c r="CC55" s="810"/>
      <c r="CD55" s="810"/>
      <c r="CE55" s="810"/>
      <c r="CF55" s="810"/>
      <c r="CG55" s="811"/>
      <c r="CH55" s="812"/>
      <c r="CI55" s="813"/>
      <c r="CJ55" s="813"/>
      <c r="CK55" s="813"/>
      <c r="CL55" s="814"/>
      <c r="CM55" s="812"/>
      <c r="CN55" s="813"/>
      <c r="CO55" s="813"/>
      <c r="CP55" s="813"/>
      <c r="CQ55" s="814"/>
      <c r="CR55" s="812"/>
      <c r="CS55" s="813"/>
      <c r="CT55" s="813"/>
      <c r="CU55" s="813"/>
      <c r="CV55" s="814"/>
      <c r="CW55" s="812"/>
      <c r="CX55" s="813"/>
      <c r="CY55" s="813"/>
      <c r="CZ55" s="813"/>
      <c r="DA55" s="814"/>
      <c r="DB55" s="812"/>
      <c r="DC55" s="813"/>
      <c r="DD55" s="813"/>
      <c r="DE55" s="813"/>
      <c r="DF55" s="814"/>
      <c r="DG55" s="812"/>
      <c r="DH55" s="813"/>
      <c r="DI55" s="813"/>
      <c r="DJ55" s="813"/>
      <c r="DK55" s="814"/>
      <c r="DL55" s="812"/>
      <c r="DM55" s="813"/>
      <c r="DN55" s="813"/>
      <c r="DO55" s="813"/>
      <c r="DP55" s="814"/>
      <c r="DQ55" s="812"/>
      <c r="DR55" s="813"/>
      <c r="DS55" s="813"/>
      <c r="DT55" s="813"/>
      <c r="DU55" s="814"/>
      <c r="DV55" s="809"/>
      <c r="DW55" s="810"/>
      <c r="DX55" s="810"/>
      <c r="DY55" s="810"/>
      <c r="DZ55" s="815"/>
      <c r="EA55" s="218"/>
    </row>
    <row r="56" spans="1:131" ht="26.25" customHeight="1" x14ac:dyDescent="0.15">
      <c r="A56" s="226">
        <v>29</v>
      </c>
      <c r="B56" s="816"/>
      <c r="C56" s="817"/>
      <c r="D56" s="817"/>
      <c r="E56" s="817"/>
      <c r="F56" s="817"/>
      <c r="G56" s="817"/>
      <c r="H56" s="817"/>
      <c r="I56" s="817"/>
      <c r="J56" s="817"/>
      <c r="K56" s="817"/>
      <c r="L56" s="817"/>
      <c r="M56" s="817"/>
      <c r="N56" s="817"/>
      <c r="O56" s="817"/>
      <c r="P56" s="818"/>
      <c r="Q56" s="871"/>
      <c r="R56" s="872"/>
      <c r="S56" s="872"/>
      <c r="T56" s="872"/>
      <c r="U56" s="872"/>
      <c r="V56" s="872"/>
      <c r="W56" s="872"/>
      <c r="X56" s="872"/>
      <c r="Y56" s="872"/>
      <c r="Z56" s="872"/>
      <c r="AA56" s="872"/>
      <c r="AB56" s="872"/>
      <c r="AC56" s="872"/>
      <c r="AD56" s="872"/>
      <c r="AE56" s="873"/>
      <c r="AF56" s="822"/>
      <c r="AG56" s="823"/>
      <c r="AH56" s="823"/>
      <c r="AI56" s="823"/>
      <c r="AJ56" s="824"/>
      <c r="AK56" s="875"/>
      <c r="AL56" s="872"/>
      <c r="AM56" s="872"/>
      <c r="AN56" s="872"/>
      <c r="AO56" s="872"/>
      <c r="AP56" s="872"/>
      <c r="AQ56" s="872"/>
      <c r="AR56" s="872"/>
      <c r="AS56" s="872"/>
      <c r="AT56" s="872"/>
      <c r="AU56" s="872"/>
      <c r="AV56" s="872"/>
      <c r="AW56" s="872"/>
      <c r="AX56" s="872"/>
      <c r="AY56" s="872"/>
      <c r="AZ56" s="874"/>
      <c r="BA56" s="874"/>
      <c r="BB56" s="874"/>
      <c r="BC56" s="874"/>
      <c r="BD56" s="874"/>
      <c r="BE56" s="868"/>
      <c r="BF56" s="868"/>
      <c r="BG56" s="868"/>
      <c r="BH56" s="868"/>
      <c r="BI56" s="869"/>
      <c r="BJ56" s="220"/>
      <c r="BK56" s="220"/>
      <c r="BL56" s="220"/>
      <c r="BM56" s="220"/>
      <c r="BN56" s="220"/>
      <c r="BO56" s="229"/>
      <c r="BP56" s="229"/>
      <c r="BQ56" s="226">
        <v>50</v>
      </c>
      <c r="BR56" s="227"/>
      <c r="BS56" s="809"/>
      <c r="BT56" s="810"/>
      <c r="BU56" s="810"/>
      <c r="BV56" s="810"/>
      <c r="BW56" s="810"/>
      <c r="BX56" s="810"/>
      <c r="BY56" s="810"/>
      <c r="BZ56" s="810"/>
      <c r="CA56" s="810"/>
      <c r="CB56" s="810"/>
      <c r="CC56" s="810"/>
      <c r="CD56" s="810"/>
      <c r="CE56" s="810"/>
      <c r="CF56" s="810"/>
      <c r="CG56" s="811"/>
      <c r="CH56" s="812"/>
      <c r="CI56" s="813"/>
      <c r="CJ56" s="813"/>
      <c r="CK56" s="813"/>
      <c r="CL56" s="814"/>
      <c r="CM56" s="812"/>
      <c r="CN56" s="813"/>
      <c r="CO56" s="813"/>
      <c r="CP56" s="813"/>
      <c r="CQ56" s="814"/>
      <c r="CR56" s="812"/>
      <c r="CS56" s="813"/>
      <c r="CT56" s="813"/>
      <c r="CU56" s="813"/>
      <c r="CV56" s="814"/>
      <c r="CW56" s="812"/>
      <c r="CX56" s="813"/>
      <c r="CY56" s="813"/>
      <c r="CZ56" s="813"/>
      <c r="DA56" s="814"/>
      <c r="DB56" s="812"/>
      <c r="DC56" s="813"/>
      <c r="DD56" s="813"/>
      <c r="DE56" s="813"/>
      <c r="DF56" s="814"/>
      <c r="DG56" s="812"/>
      <c r="DH56" s="813"/>
      <c r="DI56" s="813"/>
      <c r="DJ56" s="813"/>
      <c r="DK56" s="814"/>
      <c r="DL56" s="812"/>
      <c r="DM56" s="813"/>
      <c r="DN56" s="813"/>
      <c r="DO56" s="813"/>
      <c r="DP56" s="814"/>
      <c r="DQ56" s="812"/>
      <c r="DR56" s="813"/>
      <c r="DS56" s="813"/>
      <c r="DT56" s="813"/>
      <c r="DU56" s="814"/>
      <c r="DV56" s="809"/>
      <c r="DW56" s="810"/>
      <c r="DX56" s="810"/>
      <c r="DY56" s="810"/>
      <c r="DZ56" s="815"/>
      <c r="EA56" s="218"/>
    </row>
    <row r="57" spans="1:131" ht="26.25" customHeight="1" x14ac:dyDescent="0.15">
      <c r="A57" s="226">
        <v>30</v>
      </c>
      <c r="B57" s="816"/>
      <c r="C57" s="817"/>
      <c r="D57" s="817"/>
      <c r="E57" s="817"/>
      <c r="F57" s="817"/>
      <c r="G57" s="817"/>
      <c r="H57" s="817"/>
      <c r="I57" s="817"/>
      <c r="J57" s="817"/>
      <c r="K57" s="817"/>
      <c r="L57" s="817"/>
      <c r="M57" s="817"/>
      <c r="N57" s="817"/>
      <c r="O57" s="817"/>
      <c r="P57" s="818"/>
      <c r="Q57" s="871"/>
      <c r="R57" s="872"/>
      <c r="S57" s="872"/>
      <c r="T57" s="872"/>
      <c r="U57" s="872"/>
      <c r="V57" s="872"/>
      <c r="W57" s="872"/>
      <c r="X57" s="872"/>
      <c r="Y57" s="872"/>
      <c r="Z57" s="872"/>
      <c r="AA57" s="872"/>
      <c r="AB57" s="872"/>
      <c r="AC57" s="872"/>
      <c r="AD57" s="872"/>
      <c r="AE57" s="873"/>
      <c r="AF57" s="822"/>
      <c r="AG57" s="823"/>
      <c r="AH57" s="823"/>
      <c r="AI57" s="823"/>
      <c r="AJ57" s="824"/>
      <c r="AK57" s="875"/>
      <c r="AL57" s="872"/>
      <c r="AM57" s="872"/>
      <c r="AN57" s="872"/>
      <c r="AO57" s="872"/>
      <c r="AP57" s="872"/>
      <c r="AQ57" s="872"/>
      <c r="AR57" s="872"/>
      <c r="AS57" s="872"/>
      <c r="AT57" s="872"/>
      <c r="AU57" s="872"/>
      <c r="AV57" s="872"/>
      <c r="AW57" s="872"/>
      <c r="AX57" s="872"/>
      <c r="AY57" s="872"/>
      <c r="AZ57" s="874"/>
      <c r="BA57" s="874"/>
      <c r="BB57" s="874"/>
      <c r="BC57" s="874"/>
      <c r="BD57" s="874"/>
      <c r="BE57" s="868"/>
      <c r="BF57" s="868"/>
      <c r="BG57" s="868"/>
      <c r="BH57" s="868"/>
      <c r="BI57" s="869"/>
      <c r="BJ57" s="220"/>
      <c r="BK57" s="220"/>
      <c r="BL57" s="220"/>
      <c r="BM57" s="220"/>
      <c r="BN57" s="220"/>
      <c r="BO57" s="229"/>
      <c r="BP57" s="229"/>
      <c r="BQ57" s="226">
        <v>51</v>
      </c>
      <c r="BR57" s="227"/>
      <c r="BS57" s="809"/>
      <c r="BT57" s="810"/>
      <c r="BU57" s="810"/>
      <c r="BV57" s="810"/>
      <c r="BW57" s="810"/>
      <c r="BX57" s="810"/>
      <c r="BY57" s="810"/>
      <c r="BZ57" s="810"/>
      <c r="CA57" s="810"/>
      <c r="CB57" s="810"/>
      <c r="CC57" s="810"/>
      <c r="CD57" s="810"/>
      <c r="CE57" s="810"/>
      <c r="CF57" s="810"/>
      <c r="CG57" s="811"/>
      <c r="CH57" s="812"/>
      <c r="CI57" s="813"/>
      <c r="CJ57" s="813"/>
      <c r="CK57" s="813"/>
      <c r="CL57" s="814"/>
      <c r="CM57" s="812"/>
      <c r="CN57" s="813"/>
      <c r="CO57" s="813"/>
      <c r="CP57" s="813"/>
      <c r="CQ57" s="814"/>
      <c r="CR57" s="812"/>
      <c r="CS57" s="813"/>
      <c r="CT57" s="813"/>
      <c r="CU57" s="813"/>
      <c r="CV57" s="814"/>
      <c r="CW57" s="812"/>
      <c r="CX57" s="813"/>
      <c r="CY57" s="813"/>
      <c r="CZ57" s="813"/>
      <c r="DA57" s="814"/>
      <c r="DB57" s="812"/>
      <c r="DC57" s="813"/>
      <c r="DD57" s="813"/>
      <c r="DE57" s="813"/>
      <c r="DF57" s="814"/>
      <c r="DG57" s="812"/>
      <c r="DH57" s="813"/>
      <c r="DI57" s="813"/>
      <c r="DJ57" s="813"/>
      <c r="DK57" s="814"/>
      <c r="DL57" s="812"/>
      <c r="DM57" s="813"/>
      <c r="DN57" s="813"/>
      <c r="DO57" s="813"/>
      <c r="DP57" s="814"/>
      <c r="DQ57" s="812"/>
      <c r="DR57" s="813"/>
      <c r="DS57" s="813"/>
      <c r="DT57" s="813"/>
      <c r="DU57" s="814"/>
      <c r="DV57" s="809"/>
      <c r="DW57" s="810"/>
      <c r="DX57" s="810"/>
      <c r="DY57" s="810"/>
      <c r="DZ57" s="815"/>
      <c r="EA57" s="218"/>
    </row>
    <row r="58" spans="1:131" ht="26.25" customHeight="1" x14ac:dyDescent="0.15">
      <c r="A58" s="226">
        <v>31</v>
      </c>
      <c r="B58" s="816"/>
      <c r="C58" s="817"/>
      <c r="D58" s="817"/>
      <c r="E58" s="817"/>
      <c r="F58" s="817"/>
      <c r="G58" s="817"/>
      <c r="H58" s="817"/>
      <c r="I58" s="817"/>
      <c r="J58" s="817"/>
      <c r="K58" s="817"/>
      <c r="L58" s="817"/>
      <c r="M58" s="817"/>
      <c r="N58" s="817"/>
      <c r="O58" s="817"/>
      <c r="P58" s="818"/>
      <c r="Q58" s="871"/>
      <c r="R58" s="872"/>
      <c r="S58" s="872"/>
      <c r="T58" s="872"/>
      <c r="U58" s="872"/>
      <c r="V58" s="872"/>
      <c r="W58" s="872"/>
      <c r="X58" s="872"/>
      <c r="Y58" s="872"/>
      <c r="Z58" s="872"/>
      <c r="AA58" s="872"/>
      <c r="AB58" s="872"/>
      <c r="AC58" s="872"/>
      <c r="AD58" s="872"/>
      <c r="AE58" s="873"/>
      <c r="AF58" s="822"/>
      <c r="AG58" s="823"/>
      <c r="AH58" s="823"/>
      <c r="AI58" s="823"/>
      <c r="AJ58" s="824"/>
      <c r="AK58" s="875"/>
      <c r="AL58" s="872"/>
      <c r="AM58" s="872"/>
      <c r="AN58" s="872"/>
      <c r="AO58" s="872"/>
      <c r="AP58" s="872"/>
      <c r="AQ58" s="872"/>
      <c r="AR58" s="872"/>
      <c r="AS58" s="872"/>
      <c r="AT58" s="872"/>
      <c r="AU58" s="872"/>
      <c r="AV58" s="872"/>
      <c r="AW58" s="872"/>
      <c r="AX58" s="872"/>
      <c r="AY58" s="872"/>
      <c r="AZ58" s="874"/>
      <c r="BA58" s="874"/>
      <c r="BB58" s="874"/>
      <c r="BC58" s="874"/>
      <c r="BD58" s="874"/>
      <c r="BE58" s="868"/>
      <c r="BF58" s="868"/>
      <c r="BG58" s="868"/>
      <c r="BH58" s="868"/>
      <c r="BI58" s="869"/>
      <c r="BJ58" s="220"/>
      <c r="BK58" s="220"/>
      <c r="BL58" s="220"/>
      <c r="BM58" s="220"/>
      <c r="BN58" s="220"/>
      <c r="BO58" s="229"/>
      <c r="BP58" s="229"/>
      <c r="BQ58" s="226">
        <v>52</v>
      </c>
      <c r="BR58" s="227"/>
      <c r="BS58" s="809"/>
      <c r="BT58" s="810"/>
      <c r="BU58" s="810"/>
      <c r="BV58" s="810"/>
      <c r="BW58" s="810"/>
      <c r="BX58" s="810"/>
      <c r="BY58" s="810"/>
      <c r="BZ58" s="810"/>
      <c r="CA58" s="810"/>
      <c r="CB58" s="810"/>
      <c r="CC58" s="810"/>
      <c r="CD58" s="810"/>
      <c r="CE58" s="810"/>
      <c r="CF58" s="810"/>
      <c r="CG58" s="811"/>
      <c r="CH58" s="812"/>
      <c r="CI58" s="813"/>
      <c r="CJ58" s="813"/>
      <c r="CK58" s="813"/>
      <c r="CL58" s="814"/>
      <c r="CM58" s="812"/>
      <c r="CN58" s="813"/>
      <c r="CO58" s="813"/>
      <c r="CP58" s="813"/>
      <c r="CQ58" s="814"/>
      <c r="CR58" s="812"/>
      <c r="CS58" s="813"/>
      <c r="CT58" s="813"/>
      <c r="CU58" s="813"/>
      <c r="CV58" s="814"/>
      <c r="CW58" s="812"/>
      <c r="CX58" s="813"/>
      <c r="CY58" s="813"/>
      <c r="CZ58" s="813"/>
      <c r="DA58" s="814"/>
      <c r="DB58" s="812"/>
      <c r="DC58" s="813"/>
      <c r="DD58" s="813"/>
      <c r="DE58" s="813"/>
      <c r="DF58" s="814"/>
      <c r="DG58" s="812"/>
      <c r="DH58" s="813"/>
      <c r="DI58" s="813"/>
      <c r="DJ58" s="813"/>
      <c r="DK58" s="814"/>
      <c r="DL58" s="812"/>
      <c r="DM58" s="813"/>
      <c r="DN58" s="813"/>
      <c r="DO58" s="813"/>
      <c r="DP58" s="814"/>
      <c r="DQ58" s="812"/>
      <c r="DR58" s="813"/>
      <c r="DS58" s="813"/>
      <c r="DT58" s="813"/>
      <c r="DU58" s="814"/>
      <c r="DV58" s="809"/>
      <c r="DW58" s="810"/>
      <c r="DX58" s="810"/>
      <c r="DY58" s="810"/>
      <c r="DZ58" s="815"/>
      <c r="EA58" s="218"/>
    </row>
    <row r="59" spans="1:131" ht="26.25" customHeight="1" x14ac:dyDescent="0.15">
      <c r="A59" s="226">
        <v>32</v>
      </c>
      <c r="B59" s="816"/>
      <c r="C59" s="817"/>
      <c r="D59" s="817"/>
      <c r="E59" s="817"/>
      <c r="F59" s="817"/>
      <c r="G59" s="817"/>
      <c r="H59" s="817"/>
      <c r="I59" s="817"/>
      <c r="J59" s="817"/>
      <c r="K59" s="817"/>
      <c r="L59" s="817"/>
      <c r="M59" s="817"/>
      <c r="N59" s="817"/>
      <c r="O59" s="817"/>
      <c r="P59" s="818"/>
      <c r="Q59" s="871"/>
      <c r="R59" s="872"/>
      <c r="S59" s="872"/>
      <c r="T59" s="872"/>
      <c r="U59" s="872"/>
      <c r="V59" s="872"/>
      <c r="W59" s="872"/>
      <c r="X59" s="872"/>
      <c r="Y59" s="872"/>
      <c r="Z59" s="872"/>
      <c r="AA59" s="872"/>
      <c r="AB59" s="872"/>
      <c r="AC59" s="872"/>
      <c r="AD59" s="872"/>
      <c r="AE59" s="873"/>
      <c r="AF59" s="822"/>
      <c r="AG59" s="823"/>
      <c r="AH59" s="823"/>
      <c r="AI59" s="823"/>
      <c r="AJ59" s="824"/>
      <c r="AK59" s="875"/>
      <c r="AL59" s="872"/>
      <c r="AM59" s="872"/>
      <c r="AN59" s="872"/>
      <c r="AO59" s="872"/>
      <c r="AP59" s="872"/>
      <c r="AQ59" s="872"/>
      <c r="AR59" s="872"/>
      <c r="AS59" s="872"/>
      <c r="AT59" s="872"/>
      <c r="AU59" s="872"/>
      <c r="AV59" s="872"/>
      <c r="AW59" s="872"/>
      <c r="AX59" s="872"/>
      <c r="AY59" s="872"/>
      <c r="AZ59" s="874"/>
      <c r="BA59" s="874"/>
      <c r="BB59" s="874"/>
      <c r="BC59" s="874"/>
      <c r="BD59" s="874"/>
      <c r="BE59" s="868"/>
      <c r="BF59" s="868"/>
      <c r="BG59" s="868"/>
      <c r="BH59" s="868"/>
      <c r="BI59" s="869"/>
      <c r="BJ59" s="220"/>
      <c r="BK59" s="220"/>
      <c r="BL59" s="220"/>
      <c r="BM59" s="220"/>
      <c r="BN59" s="220"/>
      <c r="BO59" s="229"/>
      <c r="BP59" s="229"/>
      <c r="BQ59" s="226">
        <v>53</v>
      </c>
      <c r="BR59" s="227"/>
      <c r="BS59" s="809"/>
      <c r="BT59" s="810"/>
      <c r="BU59" s="810"/>
      <c r="BV59" s="810"/>
      <c r="BW59" s="810"/>
      <c r="BX59" s="810"/>
      <c r="BY59" s="810"/>
      <c r="BZ59" s="810"/>
      <c r="CA59" s="810"/>
      <c r="CB59" s="810"/>
      <c r="CC59" s="810"/>
      <c r="CD59" s="810"/>
      <c r="CE59" s="810"/>
      <c r="CF59" s="810"/>
      <c r="CG59" s="811"/>
      <c r="CH59" s="812"/>
      <c r="CI59" s="813"/>
      <c r="CJ59" s="813"/>
      <c r="CK59" s="813"/>
      <c r="CL59" s="814"/>
      <c r="CM59" s="812"/>
      <c r="CN59" s="813"/>
      <c r="CO59" s="813"/>
      <c r="CP59" s="813"/>
      <c r="CQ59" s="814"/>
      <c r="CR59" s="812"/>
      <c r="CS59" s="813"/>
      <c r="CT59" s="813"/>
      <c r="CU59" s="813"/>
      <c r="CV59" s="814"/>
      <c r="CW59" s="812"/>
      <c r="CX59" s="813"/>
      <c r="CY59" s="813"/>
      <c r="CZ59" s="813"/>
      <c r="DA59" s="814"/>
      <c r="DB59" s="812"/>
      <c r="DC59" s="813"/>
      <c r="DD59" s="813"/>
      <c r="DE59" s="813"/>
      <c r="DF59" s="814"/>
      <c r="DG59" s="812"/>
      <c r="DH59" s="813"/>
      <c r="DI59" s="813"/>
      <c r="DJ59" s="813"/>
      <c r="DK59" s="814"/>
      <c r="DL59" s="812"/>
      <c r="DM59" s="813"/>
      <c r="DN59" s="813"/>
      <c r="DO59" s="813"/>
      <c r="DP59" s="814"/>
      <c r="DQ59" s="812"/>
      <c r="DR59" s="813"/>
      <c r="DS59" s="813"/>
      <c r="DT59" s="813"/>
      <c r="DU59" s="814"/>
      <c r="DV59" s="809"/>
      <c r="DW59" s="810"/>
      <c r="DX59" s="810"/>
      <c r="DY59" s="810"/>
      <c r="DZ59" s="815"/>
      <c r="EA59" s="218"/>
    </row>
    <row r="60" spans="1:131" ht="26.25" customHeight="1" x14ac:dyDescent="0.15">
      <c r="A60" s="226">
        <v>33</v>
      </c>
      <c r="B60" s="816"/>
      <c r="C60" s="817"/>
      <c r="D60" s="817"/>
      <c r="E60" s="817"/>
      <c r="F60" s="817"/>
      <c r="G60" s="817"/>
      <c r="H60" s="817"/>
      <c r="I60" s="817"/>
      <c r="J60" s="817"/>
      <c r="K60" s="817"/>
      <c r="L60" s="817"/>
      <c r="M60" s="817"/>
      <c r="N60" s="817"/>
      <c r="O60" s="817"/>
      <c r="P60" s="818"/>
      <c r="Q60" s="871"/>
      <c r="R60" s="872"/>
      <c r="S60" s="872"/>
      <c r="T60" s="872"/>
      <c r="U60" s="872"/>
      <c r="V60" s="872"/>
      <c r="W60" s="872"/>
      <c r="X60" s="872"/>
      <c r="Y60" s="872"/>
      <c r="Z60" s="872"/>
      <c r="AA60" s="872"/>
      <c r="AB60" s="872"/>
      <c r="AC60" s="872"/>
      <c r="AD60" s="872"/>
      <c r="AE60" s="873"/>
      <c r="AF60" s="822"/>
      <c r="AG60" s="823"/>
      <c r="AH60" s="823"/>
      <c r="AI60" s="823"/>
      <c r="AJ60" s="824"/>
      <c r="AK60" s="875"/>
      <c r="AL60" s="872"/>
      <c r="AM60" s="872"/>
      <c r="AN60" s="872"/>
      <c r="AO60" s="872"/>
      <c r="AP60" s="872"/>
      <c r="AQ60" s="872"/>
      <c r="AR60" s="872"/>
      <c r="AS60" s="872"/>
      <c r="AT60" s="872"/>
      <c r="AU60" s="872"/>
      <c r="AV60" s="872"/>
      <c r="AW60" s="872"/>
      <c r="AX60" s="872"/>
      <c r="AY60" s="872"/>
      <c r="AZ60" s="874"/>
      <c r="BA60" s="874"/>
      <c r="BB60" s="874"/>
      <c r="BC60" s="874"/>
      <c r="BD60" s="874"/>
      <c r="BE60" s="868"/>
      <c r="BF60" s="868"/>
      <c r="BG60" s="868"/>
      <c r="BH60" s="868"/>
      <c r="BI60" s="869"/>
      <c r="BJ60" s="220"/>
      <c r="BK60" s="220"/>
      <c r="BL60" s="220"/>
      <c r="BM60" s="220"/>
      <c r="BN60" s="220"/>
      <c r="BO60" s="229"/>
      <c r="BP60" s="229"/>
      <c r="BQ60" s="226">
        <v>54</v>
      </c>
      <c r="BR60" s="227"/>
      <c r="BS60" s="809"/>
      <c r="BT60" s="810"/>
      <c r="BU60" s="810"/>
      <c r="BV60" s="810"/>
      <c r="BW60" s="810"/>
      <c r="BX60" s="810"/>
      <c r="BY60" s="810"/>
      <c r="BZ60" s="810"/>
      <c r="CA60" s="810"/>
      <c r="CB60" s="810"/>
      <c r="CC60" s="810"/>
      <c r="CD60" s="810"/>
      <c r="CE60" s="810"/>
      <c r="CF60" s="810"/>
      <c r="CG60" s="811"/>
      <c r="CH60" s="812"/>
      <c r="CI60" s="813"/>
      <c r="CJ60" s="813"/>
      <c r="CK60" s="813"/>
      <c r="CL60" s="814"/>
      <c r="CM60" s="812"/>
      <c r="CN60" s="813"/>
      <c r="CO60" s="813"/>
      <c r="CP60" s="813"/>
      <c r="CQ60" s="814"/>
      <c r="CR60" s="812"/>
      <c r="CS60" s="813"/>
      <c r="CT60" s="813"/>
      <c r="CU60" s="813"/>
      <c r="CV60" s="814"/>
      <c r="CW60" s="812"/>
      <c r="CX60" s="813"/>
      <c r="CY60" s="813"/>
      <c r="CZ60" s="813"/>
      <c r="DA60" s="814"/>
      <c r="DB60" s="812"/>
      <c r="DC60" s="813"/>
      <c r="DD60" s="813"/>
      <c r="DE60" s="813"/>
      <c r="DF60" s="814"/>
      <c r="DG60" s="812"/>
      <c r="DH60" s="813"/>
      <c r="DI60" s="813"/>
      <c r="DJ60" s="813"/>
      <c r="DK60" s="814"/>
      <c r="DL60" s="812"/>
      <c r="DM60" s="813"/>
      <c r="DN60" s="813"/>
      <c r="DO60" s="813"/>
      <c r="DP60" s="814"/>
      <c r="DQ60" s="812"/>
      <c r="DR60" s="813"/>
      <c r="DS60" s="813"/>
      <c r="DT60" s="813"/>
      <c r="DU60" s="814"/>
      <c r="DV60" s="809"/>
      <c r="DW60" s="810"/>
      <c r="DX60" s="810"/>
      <c r="DY60" s="810"/>
      <c r="DZ60" s="815"/>
      <c r="EA60" s="218"/>
    </row>
    <row r="61" spans="1:131" ht="26.25" customHeight="1" thickBot="1" x14ac:dyDescent="0.2">
      <c r="A61" s="226">
        <v>34</v>
      </c>
      <c r="B61" s="816"/>
      <c r="C61" s="817"/>
      <c r="D61" s="817"/>
      <c r="E61" s="817"/>
      <c r="F61" s="817"/>
      <c r="G61" s="817"/>
      <c r="H61" s="817"/>
      <c r="I61" s="817"/>
      <c r="J61" s="817"/>
      <c r="K61" s="817"/>
      <c r="L61" s="817"/>
      <c r="M61" s="817"/>
      <c r="N61" s="817"/>
      <c r="O61" s="817"/>
      <c r="P61" s="818"/>
      <c r="Q61" s="871"/>
      <c r="R61" s="872"/>
      <c r="S61" s="872"/>
      <c r="T61" s="872"/>
      <c r="U61" s="872"/>
      <c r="V61" s="872"/>
      <c r="W61" s="872"/>
      <c r="X61" s="872"/>
      <c r="Y61" s="872"/>
      <c r="Z61" s="872"/>
      <c r="AA61" s="872"/>
      <c r="AB61" s="872"/>
      <c r="AC61" s="872"/>
      <c r="AD61" s="872"/>
      <c r="AE61" s="873"/>
      <c r="AF61" s="822"/>
      <c r="AG61" s="823"/>
      <c r="AH61" s="823"/>
      <c r="AI61" s="823"/>
      <c r="AJ61" s="824"/>
      <c r="AK61" s="875"/>
      <c r="AL61" s="872"/>
      <c r="AM61" s="872"/>
      <c r="AN61" s="872"/>
      <c r="AO61" s="872"/>
      <c r="AP61" s="872"/>
      <c r="AQ61" s="872"/>
      <c r="AR61" s="872"/>
      <c r="AS61" s="872"/>
      <c r="AT61" s="872"/>
      <c r="AU61" s="872"/>
      <c r="AV61" s="872"/>
      <c r="AW61" s="872"/>
      <c r="AX61" s="872"/>
      <c r="AY61" s="872"/>
      <c r="AZ61" s="874"/>
      <c r="BA61" s="874"/>
      <c r="BB61" s="874"/>
      <c r="BC61" s="874"/>
      <c r="BD61" s="874"/>
      <c r="BE61" s="868"/>
      <c r="BF61" s="868"/>
      <c r="BG61" s="868"/>
      <c r="BH61" s="868"/>
      <c r="BI61" s="869"/>
      <c r="BJ61" s="220"/>
      <c r="BK61" s="220"/>
      <c r="BL61" s="220"/>
      <c r="BM61" s="220"/>
      <c r="BN61" s="220"/>
      <c r="BO61" s="229"/>
      <c r="BP61" s="229"/>
      <c r="BQ61" s="226">
        <v>55</v>
      </c>
      <c r="BR61" s="227"/>
      <c r="BS61" s="809"/>
      <c r="BT61" s="810"/>
      <c r="BU61" s="810"/>
      <c r="BV61" s="810"/>
      <c r="BW61" s="810"/>
      <c r="BX61" s="810"/>
      <c r="BY61" s="810"/>
      <c r="BZ61" s="810"/>
      <c r="CA61" s="810"/>
      <c r="CB61" s="810"/>
      <c r="CC61" s="810"/>
      <c r="CD61" s="810"/>
      <c r="CE61" s="810"/>
      <c r="CF61" s="810"/>
      <c r="CG61" s="811"/>
      <c r="CH61" s="812"/>
      <c r="CI61" s="813"/>
      <c r="CJ61" s="813"/>
      <c r="CK61" s="813"/>
      <c r="CL61" s="814"/>
      <c r="CM61" s="812"/>
      <c r="CN61" s="813"/>
      <c r="CO61" s="813"/>
      <c r="CP61" s="813"/>
      <c r="CQ61" s="814"/>
      <c r="CR61" s="812"/>
      <c r="CS61" s="813"/>
      <c r="CT61" s="813"/>
      <c r="CU61" s="813"/>
      <c r="CV61" s="814"/>
      <c r="CW61" s="812"/>
      <c r="CX61" s="813"/>
      <c r="CY61" s="813"/>
      <c r="CZ61" s="813"/>
      <c r="DA61" s="814"/>
      <c r="DB61" s="812"/>
      <c r="DC61" s="813"/>
      <c r="DD61" s="813"/>
      <c r="DE61" s="813"/>
      <c r="DF61" s="814"/>
      <c r="DG61" s="812"/>
      <c r="DH61" s="813"/>
      <c r="DI61" s="813"/>
      <c r="DJ61" s="813"/>
      <c r="DK61" s="814"/>
      <c r="DL61" s="812"/>
      <c r="DM61" s="813"/>
      <c r="DN61" s="813"/>
      <c r="DO61" s="813"/>
      <c r="DP61" s="814"/>
      <c r="DQ61" s="812"/>
      <c r="DR61" s="813"/>
      <c r="DS61" s="813"/>
      <c r="DT61" s="813"/>
      <c r="DU61" s="814"/>
      <c r="DV61" s="809"/>
      <c r="DW61" s="810"/>
      <c r="DX61" s="810"/>
      <c r="DY61" s="810"/>
      <c r="DZ61" s="815"/>
      <c r="EA61" s="218"/>
    </row>
    <row r="62" spans="1:131" ht="26.25" customHeight="1" x14ac:dyDescent="0.15">
      <c r="A62" s="226">
        <v>35</v>
      </c>
      <c r="B62" s="816"/>
      <c r="C62" s="817"/>
      <c r="D62" s="817"/>
      <c r="E62" s="817"/>
      <c r="F62" s="817"/>
      <c r="G62" s="817"/>
      <c r="H62" s="817"/>
      <c r="I62" s="817"/>
      <c r="J62" s="817"/>
      <c r="K62" s="817"/>
      <c r="L62" s="817"/>
      <c r="M62" s="817"/>
      <c r="N62" s="817"/>
      <c r="O62" s="817"/>
      <c r="P62" s="818"/>
      <c r="Q62" s="871"/>
      <c r="R62" s="872"/>
      <c r="S62" s="872"/>
      <c r="T62" s="872"/>
      <c r="U62" s="872"/>
      <c r="V62" s="872"/>
      <c r="W62" s="872"/>
      <c r="X62" s="872"/>
      <c r="Y62" s="872"/>
      <c r="Z62" s="872"/>
      <c r="AA62" s="872"/>
      <c r="AB62" s="872"/>
      <c r="AC62" s="872"/>
      <c r="AD62" s="872"/>
      <c r="AE62" s="873"/>
      <c r="AF62" s="822"/>
      <c r="AG62" s="823"/>
      <c r="AH62" s="823"/>
      <c r="AI62" s="823"/>
      <c r="AJ62" s="824"/>
      <c r="AK62" s="875"/>
      <c r="AL62" s="872"/>
      <c r="AM62" s="872"/>
      <c r="AN62" s="872"/>
      <c r="AO62" s="872"/>
      <c r="AP62" s="872"/>
      <c r="AQ62" s="872"/>
      <c r="AR62" s="872"/>
      <c r="AS62" s="872"/>
      <c r="AT62" s="872"/>
      <c r="AU62" s="872"/>
      <c r="AV62" s="872"/>
      <c r="AW62" s="872"/>
      <c r="AX62" s="872"/>
      <c r="AY62" s="872"/>
      <c r="AZ62" s="874"/>
      <c r="BA62" s="874"/>
      <c r="BB62" s="874"/>
      <c r="BC62" s="874"/>
      <c r="BD62" s="874"/>
      <c r="BE62" s="868"/>
      <c r="BF62" s="868"/>
      <c r="BG62" s="868"/>
      <c r="BH62" s="868"/>
      <c r="BI62" s="869"/>
      <c r="BJ62" s="883" t="s">
        <v>394</v>
      </c>
      <c r="BK62" s="842"/>
      <c r="BL62" s="842"/>
      <c r="BM62" s="842"/>
      <c r="BN62" s="843"/>
      <c r="BO62" s="229"/>
      <c r="BP62" s="229"/>
      <c r="BQ62" s="226">
        <v>56</v>
      </c>
      <c r="BR62" s="227"/>
      <c r="BS62" s="809"/>
      <c r="BT62" s="810"/>
      <c r="BU62" s="810"/>
      <c r="BV62" s="810"/>
      <c r="BW62" s="810"/>
      <c r="BX62" s="810"/>
      <c r="BY62" s="810"/>
      <c r="BZ62" s="810"/>
      <c r="CA62" s="810"/>
      <c r="CB62" s="810"/>
      <c r="CC62" s="810"/>
      <c r="CD62" s="810"/>
      <c r="CE62" s="810"/>
      <c r="CF62" s="810"/>
      <c r="CG62" s="811"/>
      <c r="CH62" s="812"/>
      <c r="CI62" s="813"/>
      <c r="CJ62" s="813"/>
      <c r="CK62" s="813"/>
      <c r="CL62" s="814"/>
      <c r="CM62" s="812"/>
      <c r="CN62" s="813"/>
      <c r="CO62" s="813"/>
      <c r="CP62" s="813"/>
      <c r="CQ62" s="814"/>
      <c r="CR62" s="812"/>
      <c r="CS62" s="813"/>
      <c r="CT62" s="813"/>
      <c r="CU62" s="813"/>
      <c r="CV62" s="814"/>
      <c r="CW62" s="812"/>
      <c r="CX62" s="813"/>
      <c r="CY62" s="813"/>
      <c r="CZ62" s="813"/>
      <c r="DA62" s="814"/>
      <c r="DB62" s="812"/>
      <c r="DC62" s="813"/>
      <c r="DD62" s="813"/>
      <c r="DE62" s="813"/>
      <c r="DF62" s="814"/>
      <c r="DG62" s="812"/>
      <c r="DH62" s="813"/>
      <c r="DI62" s="813"/>
      <c r="DJ62" s="813"/>
      <c r="DK62" s="814"/>
      <c r="DL62" s="812"/>
      <c r="DM62" s="813"/>
      <c r="DN62" s="813"/>
      <c r="DO62" s="813"/>
      <c r="DP62" s="814"/>
      <c r="DQ62" s="812"/>
      <c r="DR62" s="813"/>
      <c r="DS62" s="813"/>
      <c r="DT62" s="813"/>
      <c r="DU62" s="814"/>
      <c r="DV62" s="809"/>
      <c r="DW62" s="810"/>
      <c r="DX62" s="810"/>
      <c r="DY62" s="810"/>
      <c r="DZ62" s="815"/>
      <c r="EA62" s="218"/>
    </row>
    <row r="63" spans="1:131" ht="26.25" customHeight="1" thickBot="1" x14ac:dyDescent="0.2">
      <c r="A63" s="228" t="s">
        <v>376</v>
      </c>
      <c r="B63" s="825" t="s">
        <v>395</v>
      </c>
      <c r="C63" s="826"/>
      <c r="D63" s="826"/>
      <c r="E63" s="826"/>
      <c r="F63" s="826"/>
      <c r="G63" s="826"/>
      <c r="H63" s="826"/>
      <c r="I63" s="826"/>
      <c r="J63" s="826"/>
      <c r="K63" s="826"/>
      <c r="L63" s="826"/>
      <c r="M63" s="826"/>
      <c r="N63" s="826"/>
      <c r="O63" s="826"/>
      <c r="P63" s="827"/>
      <c r="Q63" s="876"/>
      <c r="R63" s="877"/>
      <c r="S63" s="877"/>
      <c r="T63" s="877"/>
      <c r="U63" s="877"/>
      <c r="V63" s="877"/>
      <c r="W63" s="877"/>
      <c r="X63" s="877"/>
      <c r="Y63" s="877"/>
      <c r="Z63" s="877"/>
      <c r="AA63" s="877"/>
      <c r="AB63" s="877"/>
      <c r="AC63" s="877"/>
      <c r="AD63" s="877"/>
      <c r="AE63" s="878"/>
      <c r="AF63" s="879">
        <v>164</v>
      </c>
      <c r="AG63" s="880"/>
      <c r="AH63" s="880"/>
      <c r="AI63" s="880"/>
      <c r="AJ63" s="881"/>
      <c r="AK63" s="882"/>
      <c r="AL63" s="877"/>
      <c r="AM63" s="877"/>
      <c r="AN63" s="877"/>
      <c r="AO63" s="877"/>
      <c r="AP63" s="880">
        <v>4287</v>
      </c>
      <c r="AQ63" s="880"/>
      <c r="AR63" s="880"/>
      <c r="AS63" s="880"/>
      <c r="AT63" s="880"/>
      <c r="AU63" s="880">
        <v>4287</v>
      </c>
      <c r="AV63" s="880"/>
      <c r="AW63" s="880"/>
      <c r="AX63" s="880"/>
      <c r="AY63" s="880"/>
      <c r="AZ63" s="884"/>
      <c r="BA63" s="884"/>
      <c r="BB63" s="884"/>
      <c r="BC63" s="884"/>
      <c r="BD63" s="884"/>
      <c r="BE63" s="885"/>
      <c r="BF63" s="885"/>
      <c r="BG63" s="885"/>
      <c r="BH63" s="885"/>
      <c r="BI63" s="886"/>
      <c r="BJ63" s="887" t="s">
        <v>121</v>
      </c>
      <c r="BK63" s="888"/>
      <c r="BL63" s="888"/>
      <c r="BM63" s="888"/>
      <c r="BN63" s="889"/>
      <c r="BO63" s="229"/>
      <c r="BP63" s="229"/>
      <c r="BQ63" s="226">
        <v>57</v>
      </c>
      <c r="BR63" s="227"/>
      <c r="BS63" s="809"/>
      <c r="BT63" s="810"/>
      <c r="BU63" s="810"/>
      <c r="BV63" s="810"/>
      <c r="BW63" s="810"/>
      <c r="BX63" s="810"/>
      <c r="BY63" s="810"/>
      <c r="BZ63" s="810"/>
      <c r="CA63" s="810"/>
      <c r="CB63" s="810"/>
      <c r="CC63" s="810"/>
      <c r="CD63" s="810"/>
      <c r="CE63" s="810"/>
      <c r="CF63" s="810"/>
      <c r="CG63" s="811"/>
      <c r="CH63" s="812"/>
      <c r="CI63" s="813"/>
      <c r="CJ63" s="813"/>
      <c r="CK63" s="813"/>
      <c r="CL63" s="814"/>
      <c r="CM63" s="812"/>
      <c r="CN63" s="813"/>
      <c r="CO63" s="813"/>
      <c r="CP63" s="813"/>
      <c r="CQ63" s="814"/>
      <c r="CR63" s="812"/>
      <c r="CS63" s="813"/>
      <c r="CT63" s="813"/>
      <c r="CU63" s="813"/>
      <c r="CV63" s="814"/>
      <c r="CW63" s="812"/>
      <c r="CX63" s="813"/>
      <c r="CY63" s="813"/>
      <c r="CZ63" s="813"/>
      <c r="DA63" s="814"/>
      <c r="DB63" s="812"/>
      <c r="DC63" s="813"/>
      <c r="DD63" s="813"/>
      <c r="DE63" s="813"/>
      <c r="DF63" s="814"/>
      <c r="DG63" s="812"/>
      <c r="DH63" s="813"/>
      <c r="DI63" s="813"/>
      <c r="DJ63" s="813"/>
      <c r="DK63" s="814"/>
      <c r="DL63" s="812"/>
      <c r="DM63" s="813"/>
      <c r="DN63" s="813"/>
      <c r="DO63" s="813"/>
      <c r="DP63" s="814"/>
      <c r="DQ63" s="812"/>
      <c r="DR63" s="813"/>
      <c r="DS63" s="813"/>
      <c r="DT63" s="813"/>
      <c r="DU63" s="814"/>
      <c r="DV63" s="809"/>
      <c r="DW63" s="810"/>
      <c r="DX63" s="810"/>
      <c r="DY63" s="810"/>
      <c r="DZ63" s="815"/>
      <c r="EA63" s="218"/>
    </row>
    <row r="64" spans="1:131" ht="26.25" customHeight="1" x14ac:dyDescent="0.15">
      <c r="A64" s="229"/>
      <c r="B64" s="229"/>
      <c r="C64" s="229"/>
      <c r="D64" s="229"/>
      <c r="E64" s="229"/>
      <c r="F64" s="229"/>
      <c r="G64" s="229"/>
      <c r="H64" s="229"/>
      <c r="I64" s="229"/>
      <c r="J64" s="229"/>
      <c r="K64" s="229"/>
      <c r="L64" s="229"/>
      <c r="M64" s="229"/>
      <c r="N64" s="229"/>
      <c r="O64" s="229"/>
      <c r="P64" s="229"/>
      <c r="Q64" s="229"/>
      <c r="R64" s="229"/>
      <c r="S64" s="229"/>
      <c r="T64" s="229"/>
      <c r="U64" s="229"/>
      <c r="V64" s="229"/>
      <c r="W64" s="229"/>
      <c r="X64" s="229"/>
      <c r="Y64" s="229"/>
      <c r="Z64" s="229"/>
      <c r="AA64" s="229"/>
      <c r="AB64" s="229"/>
      <c r="AC64" s="229"/>
      <c r="AD64" s="229"/>
      <c r="AE64" s="229"/>
      <c r="AF64" s="229"/>
      <c r="AG64" s="229"/>
      <c r="AH64" s="229"/>
      <c r="AI64" s="229"/>
      <c r="AJ64" s="229"/>
      <c r="AK64" s="229"/>
      <c r="AL64" s="229"/>
      <c r="AM64" s="229"/>
      <c r="AN64" s="229"/>
      <c r="AO64" s="229"/>
      <c r="AP64" s="229"/>
      <c r="AQ64" s="229"/>
      <c r="AR64" s="229"/>
      <c r="AS64" s="229"/>
      <c r="AT64" s="229"/>
      <c r="AU64" s="229"/>
      <c r="AV64" s="229"/>
      <c r="AW64" s="229"/>
      <c r="AX64" s="229"/>
      <c r="AY64" s="229"/>
      <c r="AZ64" s="229"/>
      <c r="BA64" s="229"/>
      <c r="BB64" s="229"/>
      <c r="BC64" s="229"/>
      <c r="BD64" s="229"/>
      <c r="BE64" s="229"/>
      <c r="BF64" s="229"/>
      <c r="BG64" s="229"/>
      <c r="BH64" s="229"/>
      <c r="BI64" s="229"/>
      <c r="BJ64" s="229"/>
      <c r="BK64" s="229"/>
      <c r="BL64" s="229"/>
      <c r="BM64" s="229"/>
      <c r="BN64" s="229"/>
      <c r="BO64" s="229"/>
      <c r="BP64" s="229"/>
      <c r="BQ64" s="226">
        <v>58</v>
      </c>
      <c r="BR64" s="227"/>
      <c r="BS64" s="809"/>
      <c r="BT64" s="810"/>
      <c r="BU64" s="810"/>
      <c r="BV64" s="810"/>
      <c r="BW64" s="810"/>
      <c r="BX64" s="810"/>
      <c r="BY64" s="810"/>
      <c r="BZ64" s="810"/>
      <c r="CA64" s="810"/>
      <c r="CB64" s="810"/>
      <c r="CC64" s="810"/>
      <c r="CD64" s="810"/>
      <c r="CE64" s="810"/>
      <c r="CF64" s="810"/>
      <c r="CG64" s="811"/>
      <c r="CH64" s="812"/>
      <c r="CI64" s="813"/>
      <c r="CJ64" s="813"/>
      <c r="CK64" s="813"/>
      <c r="CL64" s="814"/>
      <c r="CM64" s="812"/>
      <c r="CN64" s="813"/>
      <c r="CO64" s="813"/>
      <c r="CP64" s="813"/>
      <c r="CQ64" s="814"/>
      <c r="CR64" s="812"/>
      <c r="CS64" s="813"/>
      <c r="CT64" s="813"/>
      <c r="CU64" s="813"/>
      <c r="CV64" s="814"/>
      <c r="CW64" s="812"/>
      <c r="CX64" s="813"/>
      <c r="CY64" s="813"/>
      <c r="CZ64" s="813"/>
      <c r="DA64" s="814"/>
      <c r="DB64" s="812"/>
      <c r="DC64" s="813"/>
      <c r="DD64" s="813"/>
      <c r="DE64" s="813"/>
      <c r="DF64" s="814"/>
      <c r="DG64" s="812"/>
      <c r="DH64" s="813"/>
      <c r="DI64" s="813"/>
      <c r="DJ64" s="813"/>
      <c r="DK64" s="814"/>
      <c r="DL64" s="812"/>
      <c r="DM64" s="813"/>
      <c r="DN64" s="813"/>
      <c r="DO64" s="813"/>
      <c r="DP64" s="814"/>
      <c r="DQ64" s="812"/>
      <c r="DR64" s="813"/>
      <c r="DS64" s="813"/>
      <c r="DT64" s="813"/>
      <c r="DU64" s="814"/>
      <c r="DV64" s="809"/>
      <c r="DW64" s="810"/>
      <c r="DX64" s="810"/>
      <c r="DY64" s="810"/>
      <c r="DZ64" s="815"/>
      <c r="EA64" s="218"/>
    </row>
    <row r="65" spans="1:131" ht="26.25" customHeight="1" thickBot="1" x14ac:dyDescent="0.2">
      <c r="A65" s="220" t="s">
        <v>396</v>
      </c>
      <c r="B65" s="220"/>
      <c r="C65" s="220"/>
      <c r="D65" s="220"/>
      <c r="E65" s="220"/>
      <c r="F65" s="220"/>
      <c r="G65" s="220"/>
      <c r="H65" s="220"/>
      <c r="I65" s="220"/>
      <c r="J65" s="220"/>
      <c r="K65" s="220"/>
      <c r="L65" s="220"/>
      <c r="M65" s="220"/>
      <c r="N65" s="220"/>
      <c r="O65" s="220"/>
      <c r="P65" s="220"/>
      <c r="Q65" s="220"/>
      <c r="R65" s="220"/>
      <c r="S65" s="220"/>
      <c r="T65" s="220"/>
      <c r="U65" s="220"/>
      <c r="V65" s="220"/>
      <c r="W65" s="220"/>
      <c r="X65" s="220"/>
      <c r="Y65" s="220"/>
      <c r="Z65" s="220"/>
      <c r="AA65" s="220"/>
      <c r="AB65" s="220"/>
      <c r="AC65" s="220"/>
      <c r="AD65" s="220"/>
      <c r="AE65" s="220"/>
      <c r="AF65" s="220"/>
      <c r="AG65" s="220"/>
      <c r="AH65" s="220"/>
      <c r="AI65" s="220"/>
      <c r="AJ65" s="220"/>
      <c r="AK65" s="220"/>
      <c r="AL65" s="220"/>
      <c r="AM65" s="220"/>
      <c r="AN65" s="220"/>
      <c r="AO65" s="220"/>
      <c r="AP65" s="220"/>
      <c r="AQ65" s="220"/>
      <c r="AR65" s="220"/>
      <c r="AS65" s="220"/>
      <c r="AT65" s="220"/>
      <c r="AU65" s="220"/>
      <c r="AV65" s="220"/>
      <c r="AW65" s="220"/>
      <c r="AX65" s="220"/>
      <c r="AY65" s="220"/>
      <c r="AZ65" s="220"/>
      <c r="BA65" s="220"/>
      <c r="BB65" s="220"/>
      <c r="BC65" s="220"/>
      <c r="BD65" s="220"/>
      <c r="BE65" s="229"/>
      <c r="BF65" s="229"/>
      <c r="BG65" s="229"/>
      <c r="BH65" s="229"/>
      <c r="BI65" s="229"/>
      <c r="BJ65" s="229"/>
      <c r="BK65" s="229"/>
      <c r="BL65" s="229"/>
      <c r="BM65" s="229"/>
      <c r="BN65" s="229"/>
      <c r="BO65" s="229"/>
      <c r="BP65" s="229"/>
      <c r="BQ65" s="226">
        <v>59</v>
      </c>
      <c r="BR65" s="227"/>
      <c r="BS65" s="809"/>
      <c r="BT65" s="810"/>
      <c r="BU65" s="810"/>
      <c r="BV65" s="810"/>
      <c r="BW65" s="810"/>
      <c r="BX65" s="810"/>
      <c r="BY65" s="810"/>
      <c r="BZ65" s="810"/>
      <c r="CA65" s="810"/>
      <c r="CB65" s="810"/>
      <c r="CC65" s="810"/>
      <c r="CD65" s="810"/>
      <c r="CE65" s="810"/>
      <c r="CF65" s="810"/>
      <c r="CG65" s="811"/>
      <c r="CH65" s="812"/>
      <c r="CI65" s="813"/>
      <c r="CJ65" s="813"/>
      <c r="CK65" s="813"/>
      <c r="CL65" s="814"/>
      <c r="CM65" s="812"/>
      <c r="CN65" s="813"/>
      <c r="CO65" s="813"/>
      <c r="CP65" s="813"/>
      <c r="CQ65" s="814"/>
      <c r="CR65" s="812"/>
      <c r="CS65" s="813"/>
      <c r="CT65" s="813"/>
      <c r="CU65" s="813"/>
      <c r="CV65" s="814"/>
      <c r="CW65" s="812"/>
      <c r="CX65" s="813"/>
      <c r="CY65" s="813"/>
      <c r="CZ65" s="813"/>
      <c r="DA65" s="814"/>
      <c r="DB65" s="812"/>
      <c r="DC65" s="813"/>
      <c r="DD65" s="813"/>
      <c r="DE65" s="813"/>
      <c r="DF65" s="814"/>
      <c r="DG65" s="812"/>
      <c r="DH65" s="813"/>
      <c r="DI65" s="813"/>
      <c r="DJ65" s="813"/>
      <c r="DK65" s="814"/>
      <c r="DL65" s="812"/>
      <c r="DM65" s="813"/>
      <c r="DN65" s="813"/>
      <c r="DO65" s="813"/>
      <c r="DP65" s="814"/>
      <c r="DQ65" s="812"/>
      <c r="DR65" s="813"/>
      <c r="DS65" s="813"/>
      <c r="DT65" s="813"/>
      <c r="DU65" s="814"/>
      <c r="DV65" s="809"/>
      <c r="DW65" s="810"/>
      <c r="DX65" s="810"/>
      <c r="DY65" s="810"/>
      <c r="DZ65" s="815"/>
      <c r="EA65" s="218"/>
    </row>
    <row r="66" spans="1:131" ht="26.25" customHeight="1" x14ac:dyDescent="0.15">
      <c r="A66" s="763" t="s">
        <v>397</v>
      </c>
      <c r="B66" s="764"/>
      <c r="C66" s="764"/>
      <c r="D66" s="764"/>
      <c r="E66" s="764"/>
      <c r="F66" s="764"/>
      <c r="G66" s="764"/>
      <c r="H66" s="764"/>
      <c r="I66" s="764"/>
      <c r="J66" s="764"/>
      <c r="K66" s="764"/>
      <c r="L66" s="764"/>
      <c r="M66" s="764"/>
      <c r="N66" s="764"/>
      <c r="O66" s="764"/>
      <c r="P66" s="765"/>
      <c r="Q66" s="769" t="s">
        <v>380</v>
      </c>
      <c r="R66" s="770"/>
      <c r="S66" s="770"/>
      <c r="T66" s="770"/>
      <c r="U66" s="771"/>
      <c r="V66" s="769" t="s">
        <v>381</v>
      </c>
      <c r="W66" s="770"/>
      <c r="X66" s="770"/>
      <c r="Y66" s="770"/>
      <c r="Z66" s="771"/>
      <c r="AA66" s="769" t="s">
        <v>382</v>
      </c>
      <c r="AB66" s="770"/>
      <c r="AC66" s="770"/>
      <c r="AD66" s="770"/>
      <c r="AE66" s="771"/>
      <c r="AF66" s="890" t="s">
        <v>383</v>
      </c>
      <c r="AG66" s="851"/>
      <c r="AH66" s="851"/>
      <c r="AI66" s="851"/>
      <c r="AJ66" s="891"/>
      <c r="AK66" s="769" t="s">
        <v>384</v>
      </c>
      <c r="AL66" s="764"/>
      <c r="AM66" s="764"/>
      <c r="AN66" s="764"/>
      <c r="AO66" s="765"/>
      <c r="AP66" s="769" t="s">
        <v>385</v>
      </c>
      <c r="AQ66" s="770"/>
      <c r="AR66" s="770"/>
      <c r="AS66" s="770"/>
      <c r="AT66" s="771"/>
      <c r="AU66" s="769" t="s">
        <v>398</v>
      </c>
      <c r="AV66" s="770"/>
      <c r="AW66" s="770"/>
      <c r="AX66" s="770"/>
      <c r="AY66" s="771"/>
      <c r="AZ66" s="769" t="s">
        <v>364</v>
      </c>
      <c r="BA66" s="770"/>
      <c r="BB66" s="770"/>
      <c r="BC66" s="770"/>
      <c r="BD66" s="776"/>
      <c r="BE66" s="229"/>
      <c r="BF66" s="229"/>
      <c r="BG66" s="229"/>
      <c r="BH66" s="229"/>
      <c r="BI66" s="229"/>
      <c r="BJ66" s="229"/>
      <c r="BK66" s="229"/>
      <c r="BL66" s="229"/>
      <c r="BM66" s="229"/>
      <c r="BN66" s="229"/>
      <c r="BO66" s="229"/>
      <c r="BP66" s="229"/>
      <c r="BQ66" s="226">
        <v>60</v>
      </c>
      <c r="BR66" s="231"/>
      <c r="BS66" s="895"/>
      <c r="BT66" s="896"/>
      <c r="BU66" s="896"/>
      <c r="BV66" s="896"/>
      <c r="BW66" s="896"/>
      <c r="BX66" s="896"/>
      <c r="BY66" s="896"/>
      <c r="BZ66" s="896"/>
      <c r="CA66" s="896"/>
      <c r="CB66" s="896"/>
      <c r="CC66" s="896"/>
      <c r="CD66" s="896"/>
      <c r="CE66" s="896"/>
      <c r="CF66" s="896"/>
      <c r="CG66" s="901"/>
      <c r="CH66" s="898"/>
      <c r="CI66" s="899"/>
      <c r="CJ66" s="899"/>
      <c r="CK66" s="899"/>
      <c r="CL66" s="900"/>
      <c r="CM66" s="898"/>
      <c r="CN66" s="899"/>
      <c r="CO66" s="899"/>
      <c r="CP66" s="899"/>
      <c r="CQ66" s="900"/>
      <c r="CR66" s="898"/>
      <c r="CS66" s="899"/>
      <c r="CT66" s="899"/>
      <c r="CU66" s="899"/>
      <c r="CV66" s="900"/>
      <c r="CW66" s="898"/>
      <c r="CX66" s="899"/>
      <c r="CY66" s="899"/>
      <c r="CZ66" s="899"/>
      <c r="DA66" s="900"/>
      <c r="DB66" s="898"/>
      <c r="DC66" s="899"/>
      <c r="DD66" s="899"/>
      <c r="DE66" s="899"/>
      <c r="DF66" s="900"/>
      <c r="DG66" s="898"/>
      <c r="DH66" s="899"/>
      <c r="DI66" s="899"/>
      <c r="DJ66" s="899"/>
      <c r="DK66" s="900"/>
      <c r="DL66" s="898"/>
      <c r="DM66" s="899"/>
      <c r="DN66" s="899"/>
      <c r="DO66" s="899"/>
      <c r="DP66" s="900"/>
      <c r="DQ66" s="898"/>
      <c r="DR66" s="899"/>
      <c r="DS66" s="899"/>
      <c r="DT66" s="899"/>
      <c r="DU66" s="900"/>
      <c r="DV66" s="895"/>
      <c r="DW66" s="896"/>
      <c r="DX66" s="896"/>
      <c r="DY66" s="896"/>
      <c r="DZ66" s="897"/>
      <c r="EA66" s="218"/>
    </row>
    <row r="67" spans="1:131" ht="26.25" customHeight="1" thickBot="1" x14ac:dyDescent="0.2">
      <c r="A67" s="766"/>
      <c r="B67" s="767"/>
      <c r="C67" s="767"/>
      <c r="D67" s="767"/>
      <c r="E67" s="767"/>
      <c r="F67" s="767"/>
      <c r="G67" s="767"/>
      <c r="H67" s="767"/>
      <c r="I67" s="767"/>
      <c r="J67" s="767"/>
      <c r="K67" s="767"/>
      <c r="L67" s="767"/>
      <c r="M67" s="767"/>
      <c r="N67" s="767"/>
      <c r="O67" s="767"/>
      <c r="P67" s="768"/>
      <c r="Q67" s="772"/>
      <c r="R67" s="773"/>
      <c r="S67" s="773"/>
      <c r="T67" s="773"/>
      <c r="U67" s="774"/>
      <c r="V67" s="772"/>
      <c r="W67" s="773"/>
      <c r="X67" s="773"/>
      <c r="Y67" s="773"/>
      <c r="Z67" s="774"/>
      <c r="AA67" s="772"/>
      <c r="AB67" s="773"/>
      <c r="AC67" s="773"/>
      <c r="AD67" s="773"/>
      <c r="AE67" s="774"/>
      <c r="AF67" s="892"/>
      <c r="AG67" s="854"/>
      <c r="AH67" s="854"/>
      <c r="AI67" s="854"/>
      <c r="AJ67" s="893"/>
      <c r="AK67" s="894"/>
      <c r="AL67" s="767"/>
      <c r="AM67" s="767"/>
      <c r="AN67" s="767"/>
      <c r="AO67" s="768"/>
      <c r="AP67" s="772"/>
      <c r="AQ67" s="773"/>
      <c r="AR67" s="773"/>
      <c r="AS67" s="773"/>
      <c r="AT67" s="774"/>
      <c r="AU67" s="772"/>
      <c r="AV67" s="773"/>
      <c r="AW67" s="773"/>
      <c r="AX67" s="773"/>
      <c r="AY67" s="774"/>
      <c r="AZ67" s="772"/>
      <c r="BA67" s="773"/>
      <c r="BB67" s="773"/>
      <c r="BC67" s="773"/>
      <c r="BD67" s="778"/>
      <c r="BE67" s="229"/>
      <c r="BF67" s="229"/>
      <c r="BG67" s="229"/>
      <c r="BH67" s="229"/>
      <c r="BI67" s="229"/>
      <c r="BJ67" s="229"/>
      <c r="BK67" s="229"/>
      <c r="BL67" s="229"/>
      <c r="BM67" s="229"/>
      <c r="BN67" s="229"/>
      <c r="BO67" s="229"/>
      <c r="BP67" s="229"/>
      <c r="BQ67" s="226">
        <v>61</v>
      </c>
      <c r="BR67" s="231"/>
      <c r="BS67" s="895"/>
      <c r="BT67" s="896"/>
      <c r="BU67" s="896"/>
      <c r="BV67" s="896"/>
      <c r="BW67" s="896"/>
      <c r="BX67" s="896"/>
      <c r="BY67" s="896"/>
      <c r="BZ67" s="896"/>
      <c r="CA67" s="896"/>
      <c r="CB67" s="896"/>
      <c r="CC67" s="896"/>
      <c r="CD67" s="896"/>
      <c r="CE67" s="896"/>
      <c r="CF67" s="896"/>
      <c r="CG67" s="901"/>
      <c r="CH67" s="898"/>
      <c r="CI67" s="899"/>
      <c r="CJ67" s="899"/>
      <c r="CK67" s="899"/>
      <c r="CL67" s="900"/>
      <c r="CM67" s="898"/>
      <c r="CN67" s="899"/>
      <c r="CO67" s="899"/>
      <c r="CP67" s="899"/>
      <c r="CQ67" s="900"/>
      <c r="CR67" s="898"/>
      <c r="CS67" s="899"/>
      <c r="CT67" s="899"/>
      <c r="CU67" s="899"/>
      <c r="CV67" s="900"/>
      <c r="CW67" s="898"/>
      <c r="CX67" s="899"/>
      <c r="CY67" s="899"/>
      <c r="CZ67" s="899"/>
      <c r="DA67" s="900"/>
      <c r="DB67" s="898"/>
      <c r="DC67" s="899"/>
      <c r="DD67" s="899"/>
      <c r="DE67" s="899"/>
      <c r="DF67" s="900"/>
      <c r="DG67" s="898"/>
      <c r="DH67" s="899"/>
      <c r="DI67" s="899"/>
      <c r="DJ67" s="899"/>
      <c r="DK67" s="900"/>
      <c r="DL67" s="898"/>
      <c r="DM67" s="899"/>
      <c r="DN67" s="899"/>
      <c r="DO67" s="899"/>
      <c r="DP67" s="900"/>
      <c r="DQ67" s="898"/>
      <c r="DR67" s="899"/>
      <c r="DS67" s="899"/>
      <c r="DT67" s="899"/>
      <c r="DU67" s="900"/>
      <c r="DV67" s="895"/>
      <c r="DW67" s="896"/>
      <c r="DX67" s="896"/>
      <c r="DY67" s="896"/>
      <c r="DZ67" s="897"/>
      <c r="EA67" s="218"/>
    </row>
    <row r="68" spans="1:131" ht="26.25" customHeight="1" thickTop="1" x14ac:dyDescent="0.15">
      <c r="A68" s="224">
        <v>1</v>
      </c>
      <c r="B68" s="905" t="s">
        <v>546</v>
      </c>
      <c r="C68" s="906"/>
      <c r="D68" s="906"/>
      <c r="E68" s="906"/>
      <c r="F68" s="906"/>
      <c r="G68" s="906"/>
      <c r="H68" s="906"/>
      <c r="I68" s="906"/>
      <c r="J68" s="906"/>
      <c r="K68" s="906"/>
      <c r="L68" s="906"/>
      <c r="M68" s="906"/>
      <c r="N68" s="906"/>
      <c r="O68" s="906"/>
      <c r="P68" s="907"/>
      <c r="Q68" s="908">
        <v>6</v>
      </c>
      <c r="R68" s="902"/>
      <c r="S68" s="902"/>
      <c r="T68" s="902"/>
      <c r="U68" s="902"/>
      <c r="V68" s="902">
        <v>5</v>
      </c>
      <c r="W68" s="902"/>
      <c r="X68" s="902"/>
      <c r="Y68" s="902"/>
      <c r="Z68" s="902"/>
      <c r="AA68" s="902">
        <v>1</v>
      </c>
      <c r="AB68" s="902"/>
      <c r="AC68" s="902"/>
      <c r="AD68" s="902"/>
      <c r="AE68" s="902"/>
      <c r="AF68" s="902">
        <v>1</v>
      </c>
      <c r="AG68" s="902"/>
      <c r="AH68" s="902"/>
      <c r="AI68" s="902"/>
      <c r="AJ68" s="902"/>
      <c r="AK68" s="902">
        <v>3</v>
      </c>
      <c r="AL68" s="902"/>
      <c r="AM68" s="902"/>
      <c r="AN68" s="902"/>
      <c r="AO68" s="902"/>
      <c r="AP68" s="902" t="s">
        <v>545</v>
      </c>
      <c r="AQ68" s="902"/>
      <c r="AR68" s="902"/>
      <c r="AS68" s="902"/>
      <c r="AT68" s="902"/>
      <c r="AU68" s="902" t="s">
        <v>545</v>
      </c>
      <c r="AV68" s="902"/>
      <c r="AW68" s="902"/>
      <c r="AX68" s="902"/>
      <c r="AY68" s="902"/>
      <c r="AZ68" s="903"/>
      <c r="BA68" s="903"/>
      <c r="BB68" s="903"/>
      <c r="BC68" s="903"/>
      <c r="BD68" s="904"/>
      <c r="BE68" s="229"/>
      <c r="BF68" s="229"/>
      <c r="BG68" s="229"/>
      <c r="BH68" s="229"/>
      <c r="BI68" s="229"/>
      <c r="BJ68" s="229"/>
      <c r="BK68" s="229"/>
      <c r="BL68" s="229"/>
      <c r="BM68" s="229"/>
      <c r="BN68" s="229"/>
      <c r="BO68" s="229"/>
      <c r="BP68" s="229"/>
      <c r="BQ68" s="226">
        <v>62</v>
      </c>
      <c r="BR68" s="231"/>
      <c r="BS68" s="895"/>
      <c r="BT68" s="896"/>
      <c r="BU68" s="896"/>
      <c r="BV68" s="896"/>
      <c r="BW68" s="896"/>
      <c r="BX68" s="896"/>
      <c r="BY68" s="896"/>
      <c r="BZ68" s="896"/>
      <c r="CA68" s="896"/>
      <c r="CB68" s="896"/>
      <c r="CC68" s="896"/>
      <c r="CD68" s="896"/>
      <c r="CE68" s="896"/>
      <c r="CF68" s="896"/>
      <c r="CG68" s="901"/>
      <c r="CH68" s="898"/>
      <c r="CI68" s="899"/>
      <c r="CJ68" s="899"/>
      <c r="CK68" s="899"/>
      <c r="CL68" s="900"/>
      <c r="CM68" s="898"/>
      <c r="CN68" s="899"/>
      <c r="CO68" s="899"/>
      <c r="CP68" s="899"/>
      <c r="CQ68" s="900"/>
      <c r="CR68" s="898"/>
      <c r="CS68" s="899"/>
      <c r="CT68" s="899"/>
      <c r="CU68" s="899"/>
      <c r="CV68" s="900"/>
      <c r="CW68" s="898"/>
      <c r="CX68" s="899"/>
      <c r="CY68" s="899"/>
      <c r="CZ68" s="899"/>
      <c r="DA68" s="900"/>
      <c r="DB68" s="898"/>
      <c r="DC68" s="899"/>
      <c r="DD68" s="899"/>
      <c r="DE68" s="899"/>
      <c r="DF68" s="900"/>
      <c r="DG68" s="898"/>
      <c r="DH68" s="899"/>
      <c r="DI68" s="899"/>
      <c r="DJ68" s="899"/>
      <c r="DK68" s="900"/>
      <c r="DL68" s="898"/>
      <c r="DM68" s="899"/>
      <c r="DN68" s="899"/>
      <c r="DO68" s="899"/>
      <c r="DP68" s="900"/>
      <c r="DQ68" s="898"/>
      <c r="DR68" s="899"/>
      <c r="DS68" s="899"/>
      <c r="DT68" s="899"/>
      <c r="DU68" s="900"/>
      <c r="DV68" s="895"/>
      <c r="DW68" s="896"/>
      <c r="DX68" s="896"/>
      <c r="DY68" s="896"/>
      <c r="DZ68" s="897"/>
      <c r="EA68" s="218"/>
    </row>
    <row r="69" spans="1:131" ht="26.25" customHeight="1" x14ac:dyDescent="0.15">
      <c r="A69" s="226">
        <v>2</v>
      </c>
      <c r="B69" s="909" t="s">
        <v>547</v>
      </c>
      <c r="C69" s="910"/>
      <c r="D69" s="910"/>
      <c r="E69" s="910"/>
      <c r="F69" s="910"/>
      <c r="G69" s="910"/>
      <c r="H69" s="910"/>
      <c r="I69" s="910"/>
      <c r="J69" s="910"/>
      <c r="K69" s="910"/>
      <c r="L69" s="910"/>
      <c r="M69" s="910"/>
      <c r="N69" s="910"/>
      <c r="O69" s="910"/>
      <c r="P69" s="911"/>
      <c r="Q69" s="912">
        <v>1</v>
      </c>
      <c r="R69" s="866"/>
      <c r="S69" s="866"/>
      <c r="T69" s="866"/>
      <c r="U69" s="866"/>
      <c r="V69" s="866">
        <v>0</v>
      </c>
      <c r="W69" s="866"/>
      <c r="X69" s="866"/>
      <c r="Y69" s="866"/>
      <c r="Z69" s="866"/>
      <c r="AA69" s="866">
        <v>0</v>
      </c>
      <c r="AB69" s="866"/>
      <c r="AC69" s="866"/>
      <c r="AD69" s="866"/>
      <c r="AE69" s="866"/>
      <c r="AF69" s="866">
        <v>0</v>
      </c>
      <c r="AG69" s="866"/>
      <c r="AH69" s="866"/>
      <c r="AI69" s="866"/>
      <c r="AJ69" s="866"/>
      <c r="AK69" s="866" t="s">
        <v>567</v>
      </c>
      <c r="AL69" s="866"/>
      <c r="AM69" s="866"/>
      <c r="AN69" s="866"/>
      <c r="AO69" s="866"/>
      <c r="AP69" s="866" t="s">
        <v>545</v>
      </c>
      <c r="AQ69" s="866"/>
      <c r="AR69" s="866"/>
      <c r="AS69" s="866"/>
      <c r="AT69" s="866"/>
      <c r="AU69" s="866" t="s">
        <v>545</v>
      </c>
      <c r="AV69" s="866"/>
      <c r="AW69" s="866"/>
      <c r="AX69" s="866"/>
      <c r="AY69" s="866"/>
      <c r="AZ69" s="868"/>
      <c r="BA69" s="868"/>
      <c r="BB69" s="868"/>
      <c r="BC69" s="868"/>
      <c r="BD69" s="869"/>
      <c r="BE69" s="229"/>
      <c r="BF69" s="229"/>
      <c r="BG69" s="229"/>
      <c r="BH69" s="229"/>
      <c r="BI69" s="229"/>
      <c r="BJ69" s="229"/>
      <c r="BK69" s="229"/>
      <c r="BL69" s="229"/>
      <c r="BM69" s="229"/>
      <c r="BN69" s="229"/>
      <c r="BO69" s="229"/>
      <c r="BP69" s="229"/>
      <c r="BQ69" s="226">
        <v>63</v>
      </c>
      <c r="BR69" s="231"/>
      <c r="BS69" s="895"/>
      <c r="BT69" s="896"/>
      <c r="BU69" s="896"/>
      <c r="BV69" s="896"/>
      <c r="BW69" s="896"/>
      <c r="BX69" s="896"/>
      <c r="BY69" s="896"/>
      <c r="BZ69" s="896"/>
      <c r="CA69" s="896"/>
      <c r="CB69" s="896"/>
      <c r="CC69" s="896"/>
      <c r="CD69" s="896"/>
      <c r="CE69" s="896"/>
      <c r="CF69" s="896"/>
      <c r="CG69" s="901"/>
      <c r="CH69" s="898"/>
      <c r="CI69" s="899"/>
      <c r="CJ69" s="899"/>
      <c r="CK69" s="899"/>
      <c r="CL69" s="900"/>
      <c r="CM69" s="898"/>
      <c r="CN69" s="899"/>
      <c r="CO69" s="899"/>
      <c r="CP69" s="899"/>
      <c r="CQ69" s="900"/>
      <c r="CR69" s="898"/>
      <c r="CS69" s="899"/>
      <c r="CT69" s="899"/>
      <c r="CU69" s="899"/>
      <c r="CV69" s="900"/>
      <c r="CW69" s="898"/>
      <c r="CX69" s="899"/>
      <c r="CY69" s="899"/>
      <c r="CZ69" s="899"/>
      <c r="DA69" s="900"/>
      <c r="DB69" s="898"/>
      <c r="DC69" s="899"/>
      <c r="DD69" s="899"/>
      <c r="DE69" s="899"/>
      <c r="DF69" s="900"/>
      <c r="DG69" s="898"/>
      <c r="DH69" s="899"/>
      <c r="DI69" s="899"/>
      <c r="DJ69" s="899"/>
      <c r="DK69" s="900"/>
      <c r="DL69" s="898"/>
      <c r="DM69" s="899"/>
      <c r="DN69" s="899"/>
      <c r="DO69" s="899"/>
      <c r="DP69" s="900"/>
      <c r="DQ69" s="898"/>
      <c r="DR69" s="899"/>
      <c r="DS69" s="899"/>
      <c r="DT69" s="899"/>
      <c r="DU69" s="900"/>
      <c r="DV69" s="895"/>
      <c r="DW69" s="896"/>
      <c r="DX69" s="896"/>
      <c r="DY69" s="896"/>
      <c r="DZ69" s="897"/>
      <c r="EA69" s="218"/>
    </row>
    <row r="70" spans="1:131" ht="26.25" customHeight="1" x14ac:dyDescent="0.15">
      <c r="A70" s="226">
        <v>3</v>
      </c>
      <c r="B70" s="909" t="s">
        <v>548</v>
      </c>
      <c r="C70" s="910"/>
      <c r="D70" s="910"/>
      <c r="E70" s="910"/>
      <c r="F70" s="910"/>
      <c r="G70" s="910"/>
      <c r="H70" s="910"/>
      <c r="I70" s="910"/>
      <c r="J70" s="910"/>
      <c r="K70" s="910"/>
      <c r="L70" s="910"/>
      <c r="M70" s="910"/>
      <c r="N70" s="910"/>
      <c r="O70" s="910"/>
      <c r="P70" s="911"/>
      <c r="Q70" s="912">
        <v>1180</v>
      </c>
      <c r="R70" s="866"/>
      <c r="S70" s="866"/>
      <c r="T70" s="866"/>
      <c r="U70" s="866"/>
      <c r="V70" s="866">
        <v>1080</v>
      </c>
      <c r="W70" s="866"/>
      <c r="X70" s="866"/>
      <c r="Y70" s="866"/>
      <c r="Z70" s="866"/>
      <c r="AA70" s="866">
        <v>100</v>
      </c>
      <c r="AB70" s="866"/>
      <c r="AC70" s="866"/>
      <c r="AD70" s="866"/>
      <c r="AE70" s="866"/>
      <c r="AF70" s="866">
        <v>100</v>
      </c>
      <c r="AG70" s="866"/>
      <c r="AH70" s="866"/>
      <c r="AI70" s="866"/>
      <c r="AJ70" s="866"/>
      <c r="AK70" s="866">
        <v>35</v>
      </c>
      <c r="AL70" s="866"/>
      <c r="AM70" s="866"/>
      <c r="AN70" s="866"/>
      <c r="AO70" s="866"/>
      <c r="AP70" s="866">
        <v>163</v>
      </c>
      <c r="AQ70" s="866"/>
      <c r="AR70" s="866"/>
      <c r="AS70" s="866"/>
      <c r="AT70" s="866"/>
      <c r="AU70" s="866">
        <v>163</v>
      </c>
      <c r="AV70" s="866"/>
      <c r="AW70" s="866"/>
      <c r="AX70" s="866"/>
      <c r="AY70" s="866"/>
      <c r="AZ70" s="868"/>
      <c r="BA70" s="868"/>
      <c r="BB70" s="868"/>
      <c r="BC70" s="868"/>
      <c r="BD70" s="869"/>
      <c r="BE70" s="229"/>
      <c r="BF70" s="229"/>
      <c r="BG70" s="229"/>
      <c r="BH70" s="229"/>
      <c r="BI70" s="229"/>
      <c r="BJ70" s="229"/>
      <c r="BK70" s="229"/>
      <c r="BL70" s="229"/>
      <c r="BM70" s="229"/>
      <c r="BN70" s="229"/>
      <c r="BO70" s="229"/>
      <c r="BP70" s="229"/>
      <c r="BQ70" s="226">
        <v>64</v>
      </c>
      <c r="BR70" s="231"/>
      <c r="BS70" s="895"/>
      <c r="BT70" s="896"/>
      <c r="BU70" s="896"/>
      <c r="BV70" s="896"/>
      <c r="BW70" s="896"/>
      <c r="BX70" s="896"/>
      <c r="BY70" s="896"/>
      <c r="BZ70" s="896"/>
      <c r="CA70" s="896"/>
      <c r="CB70" s="896"/>
      <c r="CC70" s="896"/>
      <c r="CD70" s="896"/>
      <c r="CE70" s="896"/>
      <c r="CF70" s="896"/>
      <c r="CG70" s="901"/>
      <c r="CH70" s="898"/>
      <c r="CI70" s="899"/>
      <c r="CJ70" s="899"/>
      <c r="CK70" s="899"/>
      <c r="CL70" s="900"/>
      <c r="CM70" s="898"/>
      <c r="CN70" s="899"/>
      <c r="CO70" s="899"/>
      <c r="CP70" s="899"/>
      <c r="CQ70" s="900"/>
      <c r="CR70" s="898"/>
      <c r="CS70" s="899"/>
      <c r="CT70" s="899"/>
      <c r="CU70" s="899"/>
      <c r="CV70" s="900"/>
      <c r="CW70" s="898"/>
      <c r="CX70" s="899"/>
      <c r="CY70" s="899"/>
      <c r="CZ70" s="899"/>
      <c r="DA70" s="900"/>
      <c r="DB70" s="898"/>
      <c r="DC70" s="899"/>
      <c r="DD70" s="899"/>
      <c r="DE70" s="899"/>
      <c r="DF70" s="900"/>
      <c r="DG70" s="898"/>
      <c r="DH70" s="899"/>
      <c r="DI70" s="899"/>
      <c r="DJ70" s="899"/>
      <c r="DK70" s="900"/>
      <c r="DL70" s="898"/>
      <c r="DM70" s="899"/>
      <c r="DN70" s="899"/>
      <c r="DO70" s="899"/>
      <c r="DP70" s="900"/>
      <c r="DQ70" s="898"/>
      <c r="DR70" s="899"/>
      <c r="DS70" s="899"/>
      <c r="DT70" s="899"/>
      <c r="DU70" s="900"/>
      <c r="DV70" s="895"/>
      <c r="DW70" s="896"/>
      <c r="DX70" s="896"/>
      <c r="DY70" s="896"/>
      <c r="DZ70" s="897"/>
      <c r="EA70" s="218"/>
    </row>
    <row r="71" spans="1:131" ht="26.25" customHeight="1" x14ac:dyDescent="0.15">
      <c r="A71" s="226">
        <v>4</v>
      </c>
      <c r="B71" s="909" t="s">
        <v>549</v>
      </c>
      <c r="C71" s="910"/>
      <c r="D71" s="910"/>
      <c r="E71" s="910"/>
      <c r="F71" s="910"/>
      <c r="G71" s="910"/>
      <c r="H71" s="910"/>
      <c r="I71" s="910"/>
      <c r="J71" s="910"/>
      <c r="K71" s="910"/>
      <c r="L71" s="910"/>
      <c r="M71" s="910"/>
      <c r="N71" s="910"/>
      <c r="O71" s="910"/>
      <c r="P71" s="911"/>
      <c r="Q71" s="912">
        <v>75</v>
      </c>
      <c r="R71" s="866"/>
      <c r="S71" s="866"/>
      <c r="T71" s="866"/>
      <c r="U71" s="866"/>
      <c r="V71" s="866">
        <v>72</v>
      </c>
      <c r="W71" s="866"/>
      <c r="X71" s="866"/>
      <c r="Y71" s="866"/>
      <c r="Z71" s="866"/>
      <c r="AA71" s="866">
        <v>3</v>
      </c>
      <c r="AB71" s="866"/>
      <c r="AC71" s="866"/>
      <c r="AD71" s="866"/>
      <c r="AE71" s="866"/>
      <c r="AF71" s="866">
        <v>3</v>
      </c>
      <c r="AG71" s="866"/>
      <c r="AH71" s="866"/>
      <c r="AI71" s="866"/>
      <c r="AJ71" s="866"/>
      <c r="AK71" s="866">
        <v>6</v>
      </c>
      <c r="AL71" s="866"/>
      <c r="AM71" s="866"/>
      <c r="AN71" s="866"/>
      <c r="AO71" s="866"/>
      <c r="AP71" s="866" t="s">
        <v>545</v>
      </c>
      <c r="AQ71" s="866"/>
      <c r="AR71" s="866"/>
      <c r="AS71" s="866"/>
      <c r="AT71" s="866"/>
      <c r="AU71" s="866" t="s">
        <v>545</v>
      </c>
      <c r="AV71" s="866"/>
      <c r="AW71" s="866"/>
      <c r="AX71" s="866"/>
      <c r="AY71" s="866"/>
      <c r="AZ71" s="868"/>
      <c r="BA71" s="868"/>
      <c r="BB71" s="868"/>
      <c r="BC71" s="868"/>
      <c r="BD71" s="869"/>
      <c r="BE71" s="229"/>
      <c r="BF71" s="229"/>
      <c r="BG71" s="229"/>
      <c r="BH71" s="229"/>
      <c r="BI71" s="229"/>
      <c r="BJ71" s="229"/>
      <c r="BK71" s="229"/>
      <c r="BL71" s="229"/>
      <c r="BM71" s="229"/>
      <c r="BN71" s="229"/>
      <c r="BO71" s="229"/>
      <c r="BP71" s="229"/>
      <c r="BQ71" s="226">
        <v>65</v>
      </c>
      <c r="BR71" s="231"/>
      <c r="BS71" s="895"/>
      <c r="BT71" s="896"/>
      <c r="BU71" s="896"/>
      <c r="BV71" s="896"/>
      <c r="BW71" s="896"/>
      <c r="BX71" s="896"/>
      <c r="BY71" s="896"/>
      <c r="BZ71" s="896"/>
      <c r="CA71" s="896"/>
      <c r="CB71" s="896"/>
      <c r="CC71" s="896"/>
      <c r="CD71" s="896"/>
      <c r="CE71" s="896"/>
      <c r="CF71" s="896"/>
      <c r="CG71" s="901"/>
      <c r="CH71" s="898"/>
      <c r="CI71" s="899"/>
      <c r="CJ71" s="899"/>
      <c r="CK71" s="899"/>
      <c r="CL71" s="900"/>
      <c r="CM71" s="898"/>
      <c r="CN71" s="899"/>
      <c r="CO71" s="899"/>
      <c r="CP71" s="899"/>
      <c r="CQ71" s="900"/>
      <c r="CR71" s="898"/>
      <c r="CS71" s="899"/>
      <c r="CT71" s="899"/>
      <c r="CU71" s="899"/>
      <c r="CV71" s="900"/>
      <c r="CW71" s="898"/>
      <c r="CX71" s="899"/>
      <c r="CY71" s="899"/>
      <c r="CZ71" s="899"/>
      <c r="DA71" s="900"/>
      <c r="DB71" s="898"/>
      <c r="DC71" s="899"/>
      <c r="DD71" s="899"/>
      <c r="DE71" s="899"/>
      <c r="DF71" s="900"/>
      <c r="DG71" s="898"/>
      <c r="DH71" s="899"/>
      <c r="DI71" s="899"/>
      <c r="DJ71" s="899"/>
      <c r="DK71" s="900"/>
      <c r="DL71" s="898"/>
      <c r="DM71" s="899"/>
      <c r="DN71" s="899"/>
      <c r="DO71" s="899"/>
      <c r="DP71" s="900"/>
      <c r="DQ71" s="898"/>
      <c r="DR71" s="899"/>
      <c r="DS71" s="899"/>
      <c r="DT71" s="899"/>
      <c r="DU71" s="900"/>
      <c r="DV71" s="895"/>
      <c r="DW71" s="896"/>
      <c r="DX71" s="896"/>
      <c r="DY71" s="896"/>
      <c r="DZ71" s="897"/>
      <c r="EA71" s="218"/>
    </row>
    <row r="72" spans="1:131" ht="26.25" customHeight="1" x14ac:dyDescent="0.15">
      <c r="A72" s="226">
        <v>5</v>
      </c>
      <c r="B72" s="909" t="s">
        <v>550</v>
      </c>
      <c r="C72" s="910"/>
      <c r="D72" s="910"/>
      <c r="E72" s="910"/>
      <c r="F72" s="910"/>
      <c r="G72" s="910"/>
      <c r="H72" s="910"/>
      <c r="I72" s="910"/>
      <c r="J72" s="910"/>
      <c r="K72" s="910"/>
      <c r="L72" s="910"/>
      <c r="M72" s="910"/>
      <c r="N72" s="910"/>
      <c r="O72" s="910"/>
      <c r="P72" s="911"/>
      <c r="Q72" s="912">
        <v>3706</v>
      </c>
      <c r="R72" s="866"/>
      <c r="S72" s="866"/>
      <c r="T72" s="866"/>
      <c r="U72" s="866"/>
      <c r="V72" s="866">
        <v>2968</v>
      </c>
      <c r="W72" s="866"/>
      <c r="X72" s="866"/>
      <c r="Y72" s="866"/>
      <c r="Z72" s="866"/>
      <c r="AA72" s="866">
        <v>738</v>
      </c>
      <c r="AB72" s="866"/>
      <c r="AC72" s="866"/>
      <c r="AD72" s="866"/>
      <c r="AE72" s="866"/>
      <c r="AF72" s="866">
        <v>738</v>
      </c>
      <c r="AG72" s="866"/>
      <c r="AH72" s="866"/>
      <c r="AI72" s="866"/>
      <c r="AJ72" s="866"/>
      <c r="AK72" s="866">
        <v>1248</v>
      </c>
      <c r="AL72" s="866"/>
      <c r="AM72" s="866"/>
      <c r="AN72" s="866"/>
      <c r="AO72" s="866"/>
      <c r="AP72" s="866" t="s">
        <v>545</v>
      </c>
      <c r="AQ72" s="866"/>
      <c r="AR72" s="866"/>
      <c r="AS72" s="866"/>
      <c r="AT72" s="866"/>
      <c r="AU72" s="866" t="s">
        <v>545</v>
      </c>
      <c r="AV72" s="866"/>
      <c r="AW72" s="866"/>
      <c r="AX72" s="866"/>
      <c r="AY72" s="866"/>
      <c r="AZ72" s="868"/>
      <c r="BA72" s="868"/>
      <c r="BB72" s="868"/>
      <c r="BC72" s="868"/>
      <c r="BD72" s="869"/>
      <c r="BE72" s="229"/>
      <c r="BF72" s="229"/>
      <c r="BG72" s="229"/>
      <c r="BH72" s="229"/>
      <c r="BI72" s="229"/>
      <c r="BJ72" s="229"/>
      <c r="BK72" s="229"/>
      <c r="BL72" s="229"/>
      <c r="BM72" s="229"/>
      <c r="BN72" s="229"/>
      <c r="BO72" s="229"/>
      <c r="BP72" s="229"/>
      <c r="BQ72" s="226">
        <v>66</v>
      </c>
      <c r="BR72" s="231"/>
      <c r="BS72" s="895"/>
      <c r="BT72" s="896"/>
      <c r="BU72" s="896"/>
      <c r="BV72" s="896"/>
      <c r="BW72" s="896"/>
      <c r="BX72" s="896"/>
      <c r="BY72" s="896"/>
      <c r="BZ72" s="896"/>
      <c r="CA72" s="896"/>
      <c r="CB72" s="896"/>
      <c r="CC72" s="896"/>
      <c r="CD72" s="896"/>
      <c r="CE72" s="896"/>
      <c r="CF72" s="896"/>
      <c r="CG72" s="901"/>
      <c r="CH72" s="898"/>
      <c r="CI72" s="899"/>
      <c r="CJ72" s="899"/>
      <c r="CK72" s="899"/>
      <c r="CL72" s="900"/>
      <c r="CM72" s="898"/>
      <c r="CN72" s="899"/>
      <c r="CO72" s="899"/>
      <c r="CP72" s="899"/>
      <c r="CQ72" s="900"/>
      <c r="CR72" s="898"/>
      <c r="CS72" s="899"/>
      <c r="CT72" s="899"/>
      <c r="CU72" s="899"/>
      <c r="CV72" s="900"/>
      <c r="CW72" s="898"/>
      <c r="CX72" s="899"/>
      <c r="CY72" s="899"/>
      <c r="CZ72" s="899"/>
      <c r="DA72" s="900"/>
      <c r="DB72" s="898"/>
      <c r="DC72" s="899"/>
      <c r="DD72" s="899"/>
      <c r="DE72" s="899"/>
      <c r="DF72" s="900"/>
      <c r="DG72" s="898"/>
      <c r="DH72" s="899"/>
      <c r="DI72" s="899"/>
      <c r="DJ72" s="899"/>
      <c r="DK72" s="900"/>
      <c r="DL72" s="898"/>
      <c r="DM72" s="899"/>
      <c r="DN72" s="899"/>
      <c r="DO72" s="899"/>
      <c r="DP72" s="900"/>
      <c r="DQ72" s="898"/>
      <c r="DR72" s="899"/>
      <c r="DS72" s="899"/>
      <c r="DT72" s="899"/>
      <c r="DU72" s="900"/>
      <c r="DV72" s="895"/>
      <c r="DW72" s="896"/>
      <c r="DX72" s="896"/>
      <c r="DY72" s="896"/>
      <c r="DZ72" s="897"/>
      <c r="EA72" s="218"/>
    </row>
    <row r="73" spans="1:131" ht="26.25" customHeight="1" x14ac:dyDescent="0.15">
      <c r="A73" s="226">
        <v>6</v>
      </c>
      <c r="B73" s="909" t="s">
        <v>551</v>
      </c>
      <c r="C73" s="910"/>
      <c r="D73" s="910"/>
      <c r="E73" s="910"/>
      <c r="F73" s="910"/>
      <c r="G73" s="910"/>
      <c r="H73" s="910"/>
      <c r="I73" s="910"/>
      <c r="J73" s="910"/>
      <c r="K73" s="910"/>
      <c r="L73" s="910"/>
      <c r="M73" s="910"/>
      <c r="N73" s="910"/>
      <c r="O73" s="910"/>
      <c r="P73" s="911"/>
      <c r="Q73" s="912">
        <v>820</v>
      </c>
      <c r="R73" s="866"/>
      <c r="S73" s="866"/>
      <c r="T73" s="866"/>
      <c r="U73" s="866"/>
      <c r="V73" s="866">
        <v>797</v>
      </c>
      <c r="W73" s="866"/>
      <c r="X73" s="866"/>
      <c r="Y73" s="866"/>
      <c r="Z73" s="866"/>
      <c r="AA73" s="866">
        <v>23</v>
      </c>
      <c r="AB73" s="866"/>
      <c r="AC73" s="866"/>
      <c r="AD73" s="866"/>
      <c r="AE73" s="866"/>
      <c r="AF73" s="866">
        <v>23</v>
      </c>
      <c r="AG73" s="866"/>
      <c r="AH73" s="866"/>
      <c r="AI73" s="866"/>
      <c r="AJ73" s="866"/>
      <c r="AK73" s="866">
        <v>152</v>
      </c>
      <c r="AL73" s="866"/>
      <c r="AM73" s="866"/>
      <c r="AN73" s="866"/>
      <c r="AO73" s="866"/>
      <c r="AP73" s="866" t="s">
        <v>545</v>
      </c>
      <c r="AQ73" s="866"/>
      <c r="AR73" s="866"/>
      <c r="AS73" s="866"/>
      <c r="AT73" s="866"/>
      <c r="AU73" s="866" t="s">
        <v>545</v>
      </c>
      <c r="AV73" s="866"/>
      <c r="AW73" s="866"/>
      <c r="AX73" s="866"/>
      <c r="AY73" s="866"/>
      <c r="AZ73" s="868"/>
      <c r="BA73" s="868"/>
      <c r="BB73" s="868"/>
      <c r="BC73" s="868"/>
      <c r="BD73" s="869"/>
      <c r="BE73" s="229"/>
      <c r="BF73" s="229"/>
      <c r="BG73" s="229"/>
      <c r="BH73" s="229"/>
      <c r="BI73" s="229"/>
      <c r="BJ73" s="229"/>
      <c r="BK73" s="229"/>
      <c r="BL73" s="229"/>
      <c r="BM73" s="229"/>
      <c r="BN73" s="229"/>
      <c r="BO73" s="229"/>
      <c r="BP73" s="229"/>
      <c r="BQ73" s="226">
        <v>67</v>
      </c>
      <c r="BR73" s="231"/>
      <c r="BS73" s="895"/>
      <c r="BT73" s="896"/>
      <c r="BU73" s="896"/>
      <c r="BV73" s="896"/>
      <c r="BW73" s="896"/>
      <c r="BX73" s="896"/>
      <c r="BY73" s="896"/>
      <c r="BZ73" s="896"/>
      <c r="CA73" s="896"/>
      <c r="CB73" s="896"/>
      <c r="CC73" s="896"/>
      <c r="CD73" s="896"/>
      <c r="CE73" s="896"/>
      <c r="CF73" s="896"/>
      <c r="CG73" s="901"/>
      <c r="CH73" s="898"/>
      <c r="CI73" s="899"/>
      <c r="CJ73" s="899"/>
      <c r="CK73" s="899"/>
      <c r="CL73" s="900"/>
      <c r="CM73" s="898"/>
      <c r="CN73" s="899"/>
      <c r="CO73" s="899"/>
      <c r="CP73" s="899"/>
      <c r="CQ73" s="900"/>
      <c r="CR73" s="898"/>
      <c r="CS73" s="899"/>
      <c r="CT73" s="899"/>
      <c r="CU73" s="899"/>
      <c r="CV73" s="900"/>
      <c r="CW73" s="898"/>
      <c r="CX73" s="899"/>
      <c r="CY73" s="899"/>
      <c r="CZ73" s="899"/>
      <c r="DA73" s="900"/>
      <c r="DB73" s="898"/>
      <c r="DC73" s="899"/>
      <c r="DD73" s="899"/>
      <c r="DE73" s="899"/>
      <c r="DF73" s="900"/>
      <c r="DG73" s="898"/>
      <c r="DH73" s="899"/>
      <c r="DI73" s="899"/>
      <c r="DJ73" s="899"/>
      <c r="DK73" s="900"/>
      <c r="DL73" s="898"/>
      <c r="DM73" s="899"/>
      <c r="DN73" s="899"/>
      <c r="DO73" s="899"/>
      <c r="DP73" s="900"/>
      <c r="DQ73" s="898"/>
      <c r="DR73" s="899"/>
      <c r="DS73" s="899"/>
      <c r="DT73" s="899"/>
      <c r="DU73" s="900"/>
      <c r="DV73" s="895"/>
      <c r="DW73" s="896"/>
      <c r="DX73" s="896"/>
      <c r="DY73" s="896"/>
      <c r="DZ73" s="897"/>
      <c r="EA73" s="218"/>
    </row>
    <row r="74" spans="1:131" ht="26.25" customHeight="1" x14ac:dyDescent="0.15">
      <c r="A74" s="226">
        <v>7</v>
      </c>
      <c r="B74" s="909" t="s">
        <v>552</v>
      </c>
      <c r="C74" s="910"/>
      <c r="D74" s="910"/>
      <c r="E74" s="910"/>
      <c r="F74" s="910"/>
      <c r="G74" s="910"/>
      <c r="H74" s="910"/>
      <c r="I74" s="910"/>
      <c r="J74" s="910"/>
      <c r="K74" s="910"/>
      <c r="L74" s="910"/>
      <c r="M74" s="910"/>
      <c r="N74" s="910"/>
      <c r="O74" s="910"/>
      <c r="P74" s="911"/>
      <c r="Q74" s="912">
        <v>162866</v>
      </c>
      <c r="R74" s="866"/>
      <c r="S74" s="866"/>
      <c r="T74" s="866"/>
      <c r="U74" s="866"/>
      <c r="V74" s="866">
        <v>159925</v>
      </c>
      <c r="W74" s="866"/>
      <c r="X74" s="866"/>
      <c r="Y74" s="866"/>
      <c r="Z74" s="866"/>
      <c r="AA74" s="866">
        <v>2941</v>
      </c>
      <c r="AB74" s="866"/>
      <c r="AC74" s="866"/>
      <c r="AD74" s="866"/>
      <c r="AE74" s="866"/>
      <c r="AF74" s="866">
        <v>2941</v>
      </c>
      <c r="AG74" s="866"/>
      <c r="AH74" s="866"/>
      <c r="AI74" s="866"/>
      <c r="AJ74" s="866"/>
      <c r="AK74" s="866">
        <v>1620</v>
      </c>
      <c r="AL74" s="866"/>
      <c r="AM74" s="866"/>
      <c r="AN74" s="866"/>
      <c r="AO74" s="866"/>
      <c r="AP74" s="866" t="s">
        <v>545</v>
      </c>
      <c r="AQ74" s="866"/>
      <c r="AR74" s="866"/>
      <c r="AS74" s="866"/>
      <c r="AT74" s="866"/>
      <c r="AU74" s="866" t="s">
        <v>545</v>
      </c>
      <c r="AV74" s="866"/>
      <c r="AW74" s="866"/>
      <c r="AX74" s="866"/>
      <c r="AY74" s="866"/>
      <c r="AZ74" s="868"/>
      <c r="BA74" s="868"/>
      <c r="BB74" s="868"/>
      <c r="BC74" s="868"/>
      <c r="BD74" s="869"/>
      <c r="BE74" s="229"/>
      <c r="BF74" s="229"/>
      <c r="BG74" s="229"/>
      <c r="BH74" s="229"/>
      <c r="BI74" s="229"/>
      <c r="BJ74" s="229"/>
      <c r="BK74" s="229"/>
      <c r="BL74" s="229"/>
      <c r="BM74" s="229"/>
      <c r="BN74" s="229"/>
      <c r="BO74" s="229"/>
      <c r="BP74" s="229"/>
      <c r="BQ74" s="226">
        <v>68</v>
      </c>
      <c r="BR74" s="231"/>
      <c r="BS74" s="895"/>
      <c r="BT74" s="896"/>
      <c r="BU74" s="896"/>
      <c r="BV74" s="896"/>
      <c r="BW74" s="896"/>
      <c r="BX74" s="896"/>
      <c r="BY74" s="896"/>
      <c r="BZ74" s="896"/>
      <c r="CA74" s="896"/>
      <c r="CB74" s="896"/>
      <c r="CC74" s="896"/>
      <c r="CD74" s="896"/>
      <c r="CE74" s="896"/>
      <c r="CF74" s="896"/>
      <c r="CG74" s="901"/>
      <c r="CH74" s="898"/>
      <c r="CI74" s="899"/>
      <c r="CJ74" s="899"/>
      <c r="CK74" s="899"/>
      <c r="CL74" s="900"/>
      <c r="CM74" s="898"/>
      <c r="CN74" s="899"/>
      <c r="CO74" s="899"/>
      <c r="CP74" s="899"/>
      <c r="CQ74" s="900"/>
      <c r="CR74" s="898"/>
      <c r="CS74" s="899"/>
      <c r="CT74" s="899"/>
      <c r="CU74" s="899"/>
      <c r="CV74" s="900"/>
      <c r="CW74" s="898"/>
      <c r="CX74" s="899"/>
      <c r="CY74" s="899"/>
      <c r="CZ74" s="899"/>
      <c r="DA74" s="900"/>
      <c r="DB74" s="898"/>
      <c r="DC74" s="899"/>
      <c r="DD74" s="899"/>
      <c r="DE74" s="899"/>
      <c r="DF74" s="900"/>
      <c r="DG74" s="898"/>
      <c r="DH74" s="899"/>
      <c r="DI74" s="899"/>
      <c r="DJ74" s="899"/>
      <c r="DK74" s="900"/>
      <c r="DL74" s="898"/>
      <c r="DM74" s="899"/>
      <c r="DN74" s="899"/>
      <c r="DO74" s="899"/>
      <c r="DP74" s="900"/>
      <c r="DQ74" s="898"/>
      <c r="DR74" s="899"/>
      <c r="DS74" s="899"/>
      <c r="DT74" s="899"/>
      <c r="DU74" s="900"/>
      <c r="DV74" s="895"/>
      <c r="DW74" s="896"/>
      <c r="DX74" s="896"/>
      <c r="DY74" s="896"/>
      <c r="DZ74" s="897"/>
      <c r="EA74" s="218"/>
    </row>
    <row r="75" spans="1:131" ht="26.25" customHeight="1" x14ac:dyDescent="0.15">
      <c r="A75" s="226">
        <v>8</v>
      </c>
      <c r="B75" s="909" t="s">
        <v>553</v>
      </c>
      <c r="C75" s="910"/>
      <c r="D75" s="910"/>
      <c r="E75" s="910"/>
      <c r="F75" s="910"/>
      <c r="G75" s="910"/>
      <c r="H75" s="910"/>
      <c r="I75" s="910"/>
      <c r="J75" s="910"/>
      <c r="K75" s="910"/>
      <c r="L75" s="910"/>
      <c r="M75" s="910"/>
      <c r="N75" s="910"/>
      <c r="O75" s="910"/>
      <c r="P75" s="911"/>
      <c r="Q75" s="913">
        <v>21549</v>
      </c>
      <c r="R75" s="914"/>
      <c r="S75" s="914"/>
      <c r="T75" s="914"/>
      <c r="U75" s="870"/>
      <c r="V75" s="915">
        <v>21154</v>
      </c>
      <c r="W75" s="914"/>
      <c r="X75" s="914"/>
      <c r="Y75" s="914"/>
      <c r="Z75" s="870"/>
      <c r="AA75" s="915">
        <v>395</v>
      </c>
      <c r="AB75" s="914"/>
      <c r="AC75" s="914"/>
      <c r="AD75" s="914"/>
      <c r="AE75" s="870"/>
      <c r="AF75" s="915">
        <v>28145</v>
      </c>
      <c r="AG75" s="914"/>
      <c r="AH75" s="914"/>
      <c r="AI75" s="914"/>
      <c r="AJ75" s="870"/>
      <c r="AK75" s="915" t="s">
        <v>545</v>
      </c>
      <c r="AL75" s="914"/>
      <c r="AM75" s="914"/>
      <c r="AN75" s="914"/>
      <c r="AO75" s="870"/>
      <c r="AP75" s="915">
        <v>52844</v>
      </c>
      <c r="AQ75" s="914"/>
      <c r="AR75" s="914"/>
      <c r="AS75" s="914"/>
      <c r="AT75" s="870"/>
      <c r="AU75" s="915" t="s">
        <v>545</v>
      </c>
      <c r="AV75" s="914"/>
      <c r="AW75" s="914"/>
      <c r="AX75" s="914"/>
      <c r="AY75" s="870"/>
      <c r="AZ75" s="916" t="s">
        <v>555</v>
      </c>
      <c r="BA75" s="910"/>
      <c r="BB75" s="910"/>
      <c r="BC75" s="910"/>
      <c r="BD75" s="917"/>
      <c r="BE75" s="229"/>
      <c r="BF75" s="229"/>
      <c r="BG75" s="229"/>
      <c r="BH75" s="229"/>
      <c r="BI75" s="229"/>
      <c r="BJ75" s="229"/>
      <c r="BK75" s="229"/>
      <c r="BL75" s="229"/>
      <c r="BM75" s="229"/>
      <c r="BN75" s="229"/>
      <c r="BO75" s="229"/>
      <c r="BP75" s="229"/>
      <c r="BQ75" s="226">
        <v>69</v>
      </c>
      <c r="BR75" s="231"/>
      <c r="BS75" s="895"/>
      <c r="BT75" s="896"/>
      <c r="BU75" s="896"/>
      <c r="BV75" s="896"/>
      <c r="BW75" s="896"/>
      <c r="BX75" s="896"/>
      <c r="BY75" s="896"/>
      <c r="BZ75" s="896"/>
      <c r="CA75" s="896"/>
      <c r="CB75" s="896"/>
      <c r="CC75" s="896"/>
      <c r="CD75" s="896"/>
      <c r="CE75" s="896"/>
      <c r="CF75" s="896"/>
      <c r="CG75" s="901"/>
      <c r="CH75" s="898"/>
      <c r="CI75" s="899"/>
      <c r="CJ75" s="899"/>
      <c r="CK75" s="899"/>
      <c r="CL75" s="900"/>
      <c r="CM75" s="898"/>
      <c r="CN75" s="899"/>
      <c r="CO75" s="899"/>
      <c r="CP75" s="899"/>
      <c r="CQ75" s="900"/>
      <c r="CR75" s="898"/>
      <c r="CS75" s="899"/>
      <c r="CT75" s="899"/>
      <c r="CU75" s="899"/>
      <c r="CV75" s="900"/>
      <c r="CW75" s="898"/>
      <c r="CX75" s="899"/>
      <c r="CY75" s="899"/>
      <c r="CZ75" s="899"/>
      <c r="DA75" s="900"/>
      <c r="DB75" s="898"/>
      <c r="DC75" s="899"/>
      <c r="DD75" s="899"/>
      <c r="DE75" s="899"/>
      <c r="DF75" s="900"/>
      <c r="DG75" s="898"/>
      <c r="DH75" s="899"/>
      <c r="DI75" s="899"/>
      <c r="DJ75" s="899"/>
      <c r="DK75" s="900"/>
      <c r="DL75" s="898"/>
      <c r="DM75" s="899"/>
      <c r="DN75" s="899"/>
      <c r="DO75" s="899"/>
      <c r="DP75" s="900"/>
      <c r="DQ75" s="898"/>
      <c r="DR75" s="899"/>
      <c r="DS75" s="899"/>
      <c r="DT75" s="899"/>
      <c r="DU75" s="900"/>
      <c r="DV75" s="895"/>
      <c r="DW75" s="896"/>
      <c r="DX75" s="896"/>
      <c r="DY75" s="896"/>
      <c r="DZ75" s="897"/>
      <c r="EA75" s="218"/>
    </row>
    <row r="76" spans="1:131" ht="26.25" customHeight="1" x14ac:dyDescent="0.15">
      <c r="A76" s="226">
        <v>9</v>
      </c>
      <c r="B76" s="909" t="s">
        <v>554</v>
      </c>
      <c r="C76" s="910"/>
      <c r="D76" s="910"/>
      <c r="E76" s="910"/>
      <c r="F76" s="910"/>
      <c r="G76" s="910"/>
      <c r="H76" s="910"/>
      <c r="I76" s="910"/>
      <c r="J76" s="910"/>
      <c r="K76" s="910"/>
      <c r="L76" s="910"/>
      <c r="M76" s="910"/>
      <c r="N76" s="910"/>
      <c r="O76" s="910"/>
      <c r="P76" s="911"/>
      <c r="Q76" s="913">
        <v>736</v>
      </c>
      <c r="R76" s="914"/>
      <c r="S76" s="914"/>
      <c r="T76" s="914"/>
      <c r="U76" s="870"/>
      <c r="V76" s="915">
        <v>587</v>
      </c>
      <c r="W76" s="914"/>
      <c r="X76" s="914"/>
      <c r="Y76" s="914"/>
      <c r="Z76" s="870"/>
      <c r="AA76" s="915">
        <v>149</v>
      </c>
      <c r="AB76" s="914"/>
      <c r="AC76" s="914"/>
      <c r="AD76" s="914"/>
      <c r="AE76" s="870"/>
      <c r="AF76" s="915">
        <v>2079</v>
      </c>
      <c r="AG76" s="914"/>
      <c r="AH76" s="914"/>
      <c r="AI76" s="914"/>
      <c r="AJ76" s="870"/>
      <c r="AK76" s="915" t="s">
        <v>545</v>
      </c>
      <c r="AL76" s="914"/>
      <c r="AM76" s="914"/>
      <c r="AN76" s="914"/>
      <c r="AO76" s="870"/>
      <c r="AP76" s="915">
        <v>1074</v>
      </c>
      <c r="AQ76" s="914"/>
      <c r="AR76" s="914"/>
      <c r="AS76" s="914"/>
      <c r="AT76" s="870"/>
      <c r="AU76" s="915" t="s">
        <v>545</v>
      </c>
      <c r="AV76" s="914"/>
      <c r="AW76" s="914"/>
      <c r="AX76" s="914"/>
      <c r="AY76" s="870"/>
      <c r="AZ76" s="916" t="s">
        <v>555</v>
      </c>
      <c r="BA76" s="910"/>
      <c r="BB76" s="910"/>
      <c r="BC76" s="910"/>
      <c r="BD76" s="917"/>
      <c r="BE76" s="229"/>
      <c r="BF76" s="229"/>
      <c r="BG76" s="229"/>
      <c r="BH76" s="229"/>
      <c r="BI76" s="229"/>
      <c r="BJ76" s="229"/>
      <c r="BK76" s="229"/>
      <c r="BL76" s="229"/>
      <c r="BM76" s="229"/>
      <c r="BN76" s="229"/>
      <c r="BO76" s="229"/>
      <c r="BP76" s="229"/>
      <c r="BQ76" s="226">
        <v>70</v>
      </c>
      <c r="BR76" s="231"/>
      <c r="BS76" s="895"/>
      <c r="BT76" s="896"/>
      <c r="BU76" s="896"/>
      <c r="BV76" s="896"/>
      <c r="BW76" s="896"/>
      <c r="BX76" s="896"/>
      <c r="BY76" s="896"/>
      <c r="BZ76" s="896"/>
      <c r="CA76" s="896"/>
      <c r="CB76" s="896"/>
      <c r="CC76" s="896"/>
      <c r="CD76" s="896"/>
      <c r="CE76" s="896"/>
      <c r="CF76" s="896"/>
      <c r="CG76" s="901"/>
      <c r="CH76" s="898"/>
      <c r="CI76" s="899"/>
      <c r="CJ76" s="899"/>
      <c r="CK76" s="899"/>
      <c r="CL76" s="900"/>
      <c r="CM76" s="898"/>
      <c r="CN76" s="899"/>
      <c r="CO76" s="899"/>
      <c r="CP76" s="899"/>
      <c r="CQ76" s="900"/>
      <c r="CR76" s="898"/>
      <c r="CS76" s="899"/>
      <c r="CT76" s="899"/>
      <c r="CU76" s="899"/>
      <c r="CV76" s="900"/>
      <c r="CW76" s="898"/>
      <c r="CX76" s="899"/>
      <c r="CY76" s="899"/>
      <c r="CZ76" s="899"/>
      <c r="DA76" s="900"/>
      <c r="DB76" s="898"/>
      <c r="DC76" s="899"/>
      <c r="DD76" s="899"/>
      <c r="DE76" s="899"/>
      <c r="DF76" s="900"/>
      <c r="DG76" s="898"/>
      <c r="DH76" s="899"/>
      <c r="DI76" s="899"/>
      <c r="DJ76" s="899"/>
      <c r="DK76" s="900"/>
      <c r="DL76" s="898"/>
      <c r="DM76" s="899"/>
      <c r="DN76" s="899"/>
      <c r="DO76" s="899"/>
      <c r="DP76" s="900"/>
      <c r="DQ76" s="898"/>
      <c r="DR76" s="899"/>
      <c r="DS76" s="899"/>
      <c r="DT76" s="899"/>
      <c r="DU76" s="900"/>
      <c r="DV76" s="895"/>
      <c r="DW76" s="896"/>
      <c r="DX76" s="896"/>
      <c r="DY76" s="896"/>
      <c r="DZ76" s="897"/>
      <c r="EA76" s="218"/>
    </row>
    <row r="77" spans="1:131" ht="26.25" customHeight="1" x14ac:dyDescent="0.15">
      <c r="A77" s="226">
        <v>10</v>
      </c>
      <c r="B77" s="909"/>
      <c r="C77" s="910"/>
      <c r="D77" s="910"/>
      <c r="E77" s="910"/>
      <c r="F77" s="910"/>
      <c r="G77" s="910"/>
      <c r="H77" s="910"/>
      <c r="I77" s="910"/>
      <c r="J77" s="910"/>
      <c r="K77" s="910"/>
      <c r="L77" s="910"/>
      <c r="M77" s="910"/>
      <c r="N77" s="910"/>
      <c r="O77" s="910"/>
      <c r="P77" s="911"/>
      <c r="Q77" s="913"/>
      <c r="R77" s="914"/>
      <c r="S77" s="914"/>
      <c r="T77" s="914"/>
      <c r="U77" s="870"/>
      <c r="V77" s="915"/>
      <c r="W77" s="914"/>
      <c r="X77" s="914"/>
      <c r="Y77" s="914"/>
      <c r="Z77" s="870"/>
      <c r="AA77" s="915"/>
      <c r="AB77" s="914"/>
      <c r="AC77" s="914"/>
      <c r="AD77" s="914"/>
      <c r="AE77" s="870"/>
      <c r="AF77" s="915"/>
      <c r="AG77" s="914"/>
      <c r="AH77" s="914"/>
      <c r="AI77" s="914"/>
      <c r="AJ77" s="870"/>
      <c r="AK77" s="915"/>
      <c r="AL77" s="914"/>
      <c r="AM77" s="914"/>
      <c r="AN77" s="914"/>
      <c r="AO77" s="870"/>
      <c r="AP77" s="915"/>
      <c r="AQ77" s="914"/>
      <c r="AR77" s="914"/>
      <c r="AS77" s="914"/>
      <c r="AT77" s="870"/>
      <c r="AU77" s="915"/>
      <c r="AV77" s="914"/>
      <c r="AW77" s="914"/>
      <c r="AX77" s="914"/>
      <c r="AY77" s="870"/>
      <c r="AZ77" s="868"/>
      <c r="BA77" s="868"/>
      <c r="BB77" s="868"/>
      <c r="BC77" s="868"/>
      <c r="BD77" s="869"/>
      <c r="BE77" s="229"/>
      <c r="BF77" s="229"/>
      <c r="BG77" s="229"/>
      <c r="BH77" s="229"/>
      <c r="BI77" s="229"/>
      <c r="BJ77" s="229"/>
      <c r="BK77" s="229"/>
      <c r="BL77" s="229"/>
      <c r="BM77" s="229"/>
      <c r="BN77" s="229"/>
      <c r="BO77" s="229"/>
      <c r="BP77" s="229"/>
      <c r="BQ77" s="226">
        <v>71</v>
      </c>
      <c r="BR77" s="231"/>
      <c r="BS77" s="895"/>
      <c r="BT77" s="896"/>
      <c r="BU77" s="896"/>
      <c r="BV77" s="896"/>
      <c r="BW77" s="896"/>
      <c r="BX77" s="896"/>
      <c r="BY77" s="896"/>
      <c r="BZ77" s="896"/>
      <c r="CA77" s="896"/>
      <c r="CB77" s="896"/>
      <c r="CC77" s="896"/>
      <c r="CD77" s="896"/>
      <c r="CE77" s="896"/>
      <c r="CF77" s="896"/>
      <c r="CG77" s="901"/>
      <c r="CH77" s="898"/>
      <c r="CI77" s="899"/>
      <c r="CJ77" s="899"/>
      <c r="CK77" s="899"/>
      <c r="CL77" s="900"/>
      <c r="CM77" s="898"/>
      <c r="CN77" s="899"/>
      <c r="CO77" s="899"/>
      <c r="CP77" s="899"/>
      <c r="CQ77" s="900"/>
      <c r="CR77" s="898"/>
      <c r="CS77" s="899"/>
      <c r="CT77" s="899"/>
      <c r="CU77" s="899"/>
      <c r="CV77" s="900"/>
      <c r="CW77" s="898"/>
      <c r="CX77" s="899"/>
      <c r="CY77" s="899"/>
      <c r="CZ77" s="899"/>
      <c r="DA77" s="900"/>
      <c r="DB77" s="898"/>
      <c r="DC77" s="899"/>
      <c r="DD77" s="899"/>
      <c r="DE77" s="899"/>
      <c r="DF77" s="900"/>
      <c r="DG77" s="898"/>
      <c r="DH77" s="899"/>
      <c r="DI77" s="899"/>
      <c r="DJ77" s="899"/>
      <c r="DK77" s="900"/>
      <c r="DL77" s="898"/>
      <c r="DM77" s="899"/>
      <c r="DN77" s="899"/>
      <c r="DO77" s="899"/>
      <c r="DP77" s="900"/>
      <c r="DQ77" s="898"/>
      <c r="DR77" s="899"/>
      <c r="DS77" s="899"/>
      <c r="DT77" s="899"/>
      <c r="DU77" s="900"/>
      <c r="DV77" s="895"/>
      <c r="DW77" s="896"/>
      <c r="DX77" s="896"/>
      <c r="DY77" s="896"/>
      <c r="DZ77" s="897"/>
      <c r="EA77" s="218"/>
    </row>
    <row r="78" spans="1:131" ht="26.25" customHeight="1" x14ac:dyDescent="0.15">
      <c r="A78" s="226">
        <v>11</v>
      </c>
      <c r="B78" s="909"/>
      <c r="C78" s="910"/>
      <c r="D78" s="910"/>
      <c r="E78" s="910"/>
      <c r="F78" s="910"/>
      <c r="G78" s="910"/>
      <c r="H78" s="910"/>
      <c r="I78" s="910"/>
      <c r="J78" s="910"/>
      <c r="K78" s="910"/>
      <c r="L78" s="910"/>
      <c r="M78" s="910"/>
      <c r="N78" s="910"/>
      <c r="O78" s="910"/>
      <c r="P78" s="911"/>
      <c r="Q78" s="912"/>
      <c r="R78" s="866"/>
      <c r="S78" s="866"/>
      <c r="T78" s="866"/>
      <c r="U78" s="866"/>
      <c r="V78" s="866"/>
      <c r="W78" s="866"/>
      <c r="X78" s="866"/>
      <c r="Y78" s="866"/>
      <c r="Z78" s="866"/>
      <c r="AA78" s="866"/>
      <c r="AB78" s="866"/>
      <c r="AC78" s="866"/>
      <c r="AD78" s="866"/>
      <c r="AE78" s="866"/>
      <c r="AF78" s="866"/>
      <c r="AG78" s="866"/>
      <c r="AH78" s="866"/>
      <c r="AI78" s="866"/>
      <c r="AJ78" s="866"/>
      <c r="AK78" s="866"/>
      <c r="AL78" s="866"/>
      <c r="AM78" s="866"/>
      <c r="AN78" s="866"/>
      <c r="AO78" s="866"/>
      <c r="AP78" s="866"/>
      <c r="AQ78" s="866"/>
      <c r="AR78" s="866"/>
      <c r="AS78" s="866"/>
      <c r="AT78" s="866"/>
      <c r="AU78" s="866"/>
      <c r="AV78" s="866"/>
      <c r="AW78" s="866"/>
      <c r="AX78" s="866"/>
      <c r="AY78" s="866"/>
      <c r="AZ78" s="868"/>
      <c r="BA78" s="868"/>
      <c r="BB78" s="868"/>
      <c r="BC78" s="868"/>
      <c r="BD78" s="869"/>
      <c r="BE78" s="229"/>
      <c r="BF78" s="229"/>
      <c r="BG78" s="229"/>
      <c r="BH78" s="229"/>
      <c r="BI78" s="229"/>
      <c r="BJ78" s="218"/>
      <c r="BK78" s="218"/>
      <c r="BL78" s="218"/>
      <c r="BM78" s="218"/>
      <c r="BN78" s="218"/>
      <c r="BO78" s="229"/>
      <c r="BP78" s="229"/>
      <c r="BQ78" s="226">
        <v>72</v>
      </c>
      <c r="BR78" s="231"/>
      <c r="BS78" s="895"/>
      <c r="BT78" s="896"/>
      <c r="BU78" s="896"/>
      <c r="BV78" s="896"/>
      <c r="BW78" s="896"/>
      <c r="BX78" s="896"/>
      <c r="BY78" s="896"/>
      <c r="BZ78" s="896"/>
      <c r="CA78" s="896"/>
      <c r="CB78" s="896"/>
      <c r="CC78" s="896"/>
      <c r="CD78" s="896"/>
      <c r="CE78" s="896"/>
      <c r="CF78" s="896"/>
      <c r="CG78" s="901"/>
      <c r="CH78" s="898"/>
      <c r="CI78" s="899"/>
      <c r="CJ78" s="899"/>
      <c r="CK78" s="899"/>
      <c r="CL78" s="900"/>
      <c r="CM78" s="898"/>
      <c r="CN78" s="899"/>
      <c r="CO78" s="899"/>
      <c r="CP78" s="899"/>
      <c r="CQ78" s="900"/>
      <c r="CR78" s="898"/>
      <c r="CS78" s="899"/>
      <c r="CT78" s="899"/>
      <c r="CU78" s="899"/>
      <c r="CV78" s="900"/>
      <c r="CW78" s="898"/>
      <c r="CX78" s="899"/>
      <c r="CY78" s="899"/>
      <c r="CZ78" s="899"/>
      <c r="DA78" s="900"/>
      <c r="DB78" s="898"/>
      <c r="DC78" s="899"/>
      <c r="DD78" s="899"/>
      <c r="DE78" s="899"/>
      <c r="DF78" s="900"/>
      <c r="DG78" s="898"/>
      <c r="DH78" s="899"/>
      <c r="DI78" s="899"/>
      <c r="DJ78" s="899"/>
      <c r="DK78" s="900"/>
      <c r="DL78" s="898"/>
      <c r="DM78" s="899"/>
      <c r="DN78" s="899"/>
      <c r="DO78" s="899"/>
      <c r="DP78" s="900"/>
      <c r="DQ78" s="898"/>
      <c r="DR78" s="899"/>
      <c r="DS78" s="899"/>
      <c r="DT78" s="899"/>
      <c r="DU78" s="900"/>
      <c r="DV78" s="895"/>
      <c r="DW78" s="896"/>
      <c r="DX78" s="896"/>
      <c r="DY78" s="896"/>
      <c r="DZ78" s="897"/>
      <c r="EA78" s="218"/>
    </row>
    <row r="79" spans="1:131" ht="26.25" customHeight="1" x14ac:dyDescent="0.15">
      <c r="A79" s="226">
        <v>12</v>
      </c>
      <c r="B79" s="909"/>
      <c r="C79" s="910"/>
      <c r="D79" s="910"/>
      <c r="E79" s="910"/>
      <c r="F79" s="910"/>
      <c r="G79" s="910"/>
      <c r="H79" s="910"/>
      <c r="I79" s="910"/>
      <c r="J79" s="910"/>
      <c r="K79" s="910"/>
      <c r="L79" s="910"/>
      <c r="M79" s="910"/>
      <c r="N79" s="910"/>
      <c r="O79" s="910"/>
      <c r="P79" s="911"/>
      <c r="Q79" s="912"/>
      <c r="R79" s="866"/>
      <c r="S79" s="866"/>
      <c r="T79" s="866"/>
      <c r="U79" s="866"/>
      <c r="V79" s="866"/>
      <c r="W79" s="866"/>
      <c r="X79" s="866"/>
      <c r="Y79" s="866"/>
      <c r="Z79" s="866"/>
      <c r="AA79" s="866"/>
      <c r="AB79" s="866"/>
      <c r="AC79" s="866"/>
      <c r="AD79" s="866"/>
      <c r="AE79" s="866"/>
      <c r="AF79" s="866"/>
      <c r="AG79" s="866"/>
      <c r="AH79" s="866"/>
      <c r="AI79" s="866"/>
      <c r="AJ79" s="866"/>
      <c r="AK79" s="866"/>
      <c r="AL79" s="866"/>
      <c r="AM79" s="866"/>
      <c r="AN79" s="866"/>
      <c r="AO79" s="866"/>
      <c r="AP79" s="866"/>
      <c r="AQ79" s="866"/>
      <c r="AR79" s="866"/>
      <c r="AS79" s="866"/>
      <c r="AT79" s="866"/>
      <c r="AU79" s="866"/>
      <c r="AV79" s="866"/>
      <c r="AW79" s="866"/>
      <c r="AX79" s="866"/>
      <c r="AY79" s="866"/>
      <c r="AZ79" s="868"/>
      <c r="BA79" s="868"/>
      <c r="BB79" s="868"/>
      <c r="BC79" s="868"/>
      <c r="BD79" s="869"/>
      <c r="BE79" s="229"/>
      <c r="BF79" s="229"/>
      <c r="BG79" s="229"/>
      <c r="BH79" s="229"/>
      <c r="BI79" s="229"/>
      <c r="BJ79" s="218"/>
      <c r="BK79" s="218"/>
      <c r="BL79" s="218"/>
      <c r="BM79" s="218"/>
      <c r="BN79" s="218"/>
      <c r="BO79" s="229"/>
      <c r="BP79" s="229"/>
      <c r="BQ79" s="226">
        <v>73</v>
      </c>
      <c r="BR79" s="231"/>
      <c r="BS79" s="895"/>
      <c r="BT79" s="896"/>
      <c r="BU79" s="896"/>
      <c r="BV79" s="896"/>
      <c r="BW79" s="896"/>
      <c r="BX79" s="896"/>
      <c r="BY79" s="896"/>
      <c r="BZ79" s="896"/>
      <c r="CA79" s="896"/>
      <c r="CB79" s="896"/>
      <c r="CC79" s="896"/>
      <c r="CD79" s="896"/>
      <c r="CE79" s="896"/>
      <c r="CF79" s="896"/>
      <c r="CG79" s="901"/>
      <c r="CH79" s="898"/>
      <c r="CI79" s="899"/>
      <c r="CJ79" s="899"/>
      <c r="CK79" s="899"/>
      <c r="CL79" s="900"/>
      <c r="CM79" s="898"/>
      <c r="CN79" s="899"/>
      <c r="CO79" s="899"/>
      <c r="CP79" s="899"/>
      <c r="CQ79" s="900"/>
      <c r="CR79" s="898"/>
      <c r="CS79" s="899"/>
      <c r="CT79" s="899"/>
      <c r="CU79" s="899"/>
      <c r="CV79" s="900"/>
      <c r="CW79" s="898"/>
      <c r="CX79" s="899"/>
      <c r="CY79" s="899"/>
      <c r="CZ79" s="899"/>
      <c r="DA79" s="900"/>
      <c r="DB79" s="898"/>
      <c r="DC79" s="899"/>
      <c r="DD79" s="899"/>
      <c r="DE79" s="899"/>
      <c r="DF79" s="900"/>
      <c r="DG79" s="898"/>
      <c r="DH79" s="899"/>
      <c r="DI79" s="899"/>
      <c r="DJ79" s="899"/>
      <c r="DK79" s="900"/>
      <c r="DL79" s="898"/>
      <c r="DM79" s="899"/>
      <c r="DN79" s="899"/>
      <c r="DO79" s="899"/>
      <c r="DP79" s="900"/>
      <c r="DQ79" s="898"/>
      <c r="DR79" s="899"/>
      <c r="DS79" s="899"/>
      <c r="DT79" s="899"/>
      <c r="DU79" s="900"/>
      <c r="DV79" s="895"/>
      <c r="DW79" s="896"/>
      <c r="DX79" s="896"/>
      <c r="DY79" s="896"/>
      <c r="DZ79" s="897"/>
      <c r="EA79" s="218"/>
    </row>
    <row r="80" spans="1:131" ht="26.25" customHeight="1" x14ac:dyDescent="0.15">
      <c r="A80" s="226">
        <v>13</v>
      </c>
      <c r="B80" s="909"/>
      <c r="C80" s="910"/>
      <c r="D80" s="910"/>
      <c r="E80" s="910"/>
      <c r="F80" s="910"/>
      <c r="G80" s="910"/>
      <c r="H80" s="910"/>
      <c r="I80" s="910"/>
      <c r="J80" s="910"/>
      <c r="K80" s="910"/>
      <c r="L80" s="910"/>
      <c r="M80" s="910"/>
      <c r="N80" s="910"/>
      <c r="O80" s="910"/>
      <c r="P80" s="911"/>
      <c r="Q80" s="912"/>
      <c r="R80" s="866"/>
      <c r="S80" s="866"/>
      <c r="T80" s="866"/>
      <c r="U80" s="866"/>
      <c r="V80" s="866"/>
      <c r="W80" s="866"/>
      <c r="X80" s="866"/>
      <c r="Y80" s="866"/>
      <c r="Z80" s="866"/>
      <c r="AA80" s="866"/>
      <c r="AB80" s="866"/>
      <c r="AC80" s="866"/>
      <c r="AD80" s="866"/>
      <c r="AE80" s="866"/>
      <c r="AF80" s="866"/>
      <c r="AG80" s="866"/>
      <c r="AH80" s="866"/>
      <c r="AI80" s="866"/>
      <c r="AJ80" s="866"/>
      <c r="AK80" s="866"/>
      <c r="AL80" s="866"/>
      <c r="AM80" s="866"/>
      <c r="AN80" s="866"/>
      <c r="AO80" s="866"/>
      <c r="AP80" s="866"/>
      <c r="AQ80" s="866"/>
      <c r="AR80" s="866"/>
      <c r="AS80" s="866"/>
      <c r="AT80" s="866"/>
      <c r="AU80" s="866"/>
      <c r="AV80" s="866"/>
      <c r="AW80" s="866"/>
      <c r="AX80" s="866"/>
      <c r="AY80" s="866"/>
      <c r="AZ80" s="868"/>
      <c r="BA80" s="868"/>
      <c r="BB80" s="868"/>
      <c r="BC80" s="868"/>
      <c r="BD80" s="869"/>
      <c r="BE80" s="229"/>
      <c r="BF80" s="229"/>
      <c r="BG80" s="229"/>
      <c r="BH80" s="229"/>
      <c r="BI80" s="229"/>
      <c r="BJ80" s="229"/>
      <c r="BK80" s="229"/>
      <c r="BL80" s="229"/>
      <c r="BM80" s="229"/>
      <c r="BN80" s="229"/>
      <c r="BO80" s="229"/>
      <c r="BP80" s="229"/>
      <c r="BQ80" s="226">
        <v>74</v>
      </c>
      <c r="BR80" s="231"/>
      <c r="BS80" s="895"/>
      <c r="BT80" s="896"/>
      <c r="BU80" s="896"/>
      <c r="BV80" s="896"/>
      <c r="BW80" s="896"/>
      <c r="BX80" s="896"/>
      <c r="BY80" s="896"/>
      <c r="BZ80" s="896"/>
      <c r="CA80" s="896"/>
      <c r="CB80" s="896"/>
      <c r="CC80" s="896"/>
      <c r="CD80" s="896"/>
      <c r="CE80" s="896"/>
      <c r="CF80" s="896"/>
      <c r="CG80" s="901"/>
      <c r="CH80" s="898"/>
      <c r="CI80" s="899"/>
      <c r="CJ80" s="899"/>
      <c r="CK80" s="899"/>
      <c r="CL80" s="900"/>
      <c r="CM80" s="898"/>
      <c r="CN80" s="899"/>
      <c r="CO80" s="899"/>
      <c r="CP80" s="899"/>
      <c r="CQ80" s="900"/>
      <c r="CR80" s="898"/>
      <c r="CS80" s="899"/>
      <c r="CT80" s="899"/>
      <c r="CU80" s="899"/>
      <c r="CV80" s="900"/>
      <c r="CW80" s="898"/>
      <c r="CX80" s="899"/>
      <c r="CY80" s="899"/>
      <c r="CZ80" s="899"/>
      <c r="DA80" s="900"/>
      <c r="DB80" s="898"/>
      <c r="DC80" s="899"/>
      <c r="DD80" s="899"/>
      <c r="DE80" s="899"/>
      <c r="DF80" s="900"/>
      <c r="DG80" s="898"/>
      <c r="DH80" s="899"/>
      <c r="DI80" s="899"/>
      <c r="DJ80" s="899"/>
      <c r="DK80" s="900"/>
      <c r="DL80" s="898"/>
      <c r="DM80" s="899"/>
      <c r="DN80" s="899"/>
      <c r="DO80" s="899"/>
      <c r="DP80" s="900"/>
      <c r="DQ80" s="898"/>
      <c r="DR80" s="899"/>
      <c r="DS80" s="899"/>
      <c r="DT80" s="899"/>
      <c r="DU80" s="900"/>
      <c r="DV80" s="895"/>
      <c r="DW80" s="896"/>
      <c r="DX80" s="896"/>
      <c r="DY80" s="896"/>
      <c r="DZ80" s="897"/>
      <c r="EA80" s="218"/>
    </row>
    <row r="81" spans="1:131" ht="26.25" customHeight="1" x14ac:dyDescent="0.15">
      <c r="A81" s="226">
        <v>14</v>
      </c>
      <c r="B81" s="909"/>
      <c r="C81" s="910"/>
      <c r="D81" s="910"/>
      <c r="E81" s="910"/>
      <c r="F81" s="910"/>
      <c r="G81" s="910"/>
      <c r="H81" s="910"/>
      <c r="I81" s="910"/>
      <c r="J81" s="910"/>
      <c r="K81" s="910"/>
      <c r="L81" s="910"/>
      <c r="M81" s="910"/>
      <c r="N81" s="910"/>
      <c r="O81" s="910"/>
      <c r="P81" s="911"/>
      <c r="Q81" s="912"/>
      <c r="R81" s="866"/>
      <c r="S81" s="866"/>
      <c r="T81" s="866"/>
      <c r="U81" s="866"/>
      <c r="V81" s="866"/>
      <c r="W81" s="866"/>
      <c r="X81" s="866"/>
      <c r="Y81" s="866"/>
      <c r="Z81" s="866"/>
      <c r="AA81" s="866"/>
      <c r="AB81" s="866"/>
      <c r="AC81" s="866"/>
      <c r="AD81" s="866"/>
      <c r="AE81" s="866"/>
      <c r="AF81" s="866"/>
      <c r="AG81" s="866"/>
      <c r="AH81" s="866"/>
      <c r="AI81" s="866"/>
      <c r="AJ81" s="866"/>
      <c r="AK81" s="866"/>
      <c r="AL81" s="866"/>
      <c r="AM81" s="866"/>
      <c r="AN81" s="866"/>
      <c r="AO81" s="866"/>
      <c r="AP81" s="866"/>
      <c r="AQ81" s="866"/>
      <c r="AR81" s="866"/>
      <c r="AS81" s="866"/>
      <c r="AT81" s="866"/>
      <c r="AU81" s="866"/>
      <c r="AV81" s="866"/>
      <c r="AW81" s="866"/>
      <c r="AX81" s="866"/>
      <c r="AY81" s="866"/>
      <c r="AZ81" s="868"/>
      <c r="BA81" s="868"/>
      <c r="BB81" s="868"/>
      <c r="BC81" s="868"/>
      <c r="BD81" s="869"/>
      <c r="BE81" s="229"/>
      <c r="BF81" s="229"/>
      <c r="BG81" s="229"/>
      <c r="BH81" s="229"/>
      <c r="BI81" s="229"/>
      <c r="BJ81" s="229"/>
      <c r="BK81" s="229"/>
      <c r="BL81" s="229"/>
      <c r="BM81" s="229"/>
      <c r="BN81" s="229"/>
      <c r="BO81" s="229"/>
      <c r="BP81" s="229"/>
      <c r="BQ81" s="226">
        <v>75</v>
      </c>
      <c r="BR81" s="231"/>
      <c r="BS81" s="895"/>
      <c r="BT81" s="896"/>
      <c r="BU81" s="896"/>
      <c r="BV81" s="896"/>
      <c r="BW81" s="896"/>
      <c r="BX81" s="896"/>
      <c r="BY81" s="896"/>
      <c r="BZ81" s="896"/>
      <c r="CA81" s="896"/>
      <c r="CB81" s="896"/>
      <c r="CC81" s="896"/>
      <c r="CD81" s="896"/>
      <c r="CE81" s="896"/>
      <c r="CF81" s="896"/>
      <c r="CG81" s="901"/>
      <c r="CH81" s="898"/>
      <c r="CI81" s="899"/>
      <c r="CJ81" s="899"/>
      <c r="CK81" s="899"/>
      <c r="CL81" s="900"/>
      <c r="CM81" s="898"/>
      <c r="CN81" s="899"/>
      <c r="CO81" s="899"/>
      <c r="CP81" s="899"/>
      <c r="CQ81" s="900"/>
      <c r="CR81" s="898"/>
      <c r="CS81" s="899"/>
      <c r="CT81" s="899"/>
      <c r="CU81" s="899"/>
      <c r="CV81" s="900"/>
      <c r="CW81" s="898"/>
      <c r="CX81" s="899"/>
      <c r="CY81" s="899"/>
      <c r="CZ81" s="899"/>
      <c r="DA81" s="900"/>
      <c r="DB81" s="898"/>
      <c r="DC81" s="899"/>
      <c r="DD81" s="899"/>
      <c r="DE81" s="899"/>
      <c r="DF81" s="900"/>
      <c r="DG81" s="898"/>
      <c r="DH81" s="899"/>
      <c r="DI81" s="899"/>
      <c r="DJ81" s="899"/>
      <c r="DK81" s="900"/>
      <c r="DL81" s="898"/>
      <c r="DM81" s="899"/>
      <c r="DN81" s="899"/>
      <c r="DO81" s="899"/>
      <c r="DP81" s="900"/>
      <c r="DQ81" s="898"/>
      <c r="DR81" s="899"/>
      <c r="DS81" s="899"/>
      <c r="DT81" s="899"/>
      <c r="DU81" s="900"/>
      <c r="DV81" s="895"/>
      <c r="DW81" s="896"/>
      <c r="DX81" s="896"/>
      <c r="DY81" s="896"/>
      <c r="DZ81" s="897"/>
      <c r="EA81" s="218"/>
    </row>
    <row r="82" spans="1:131" ht="26.25" customHeight="1" x14ac:dyDescent="0.15">
      <c r="A82" s="226">
        <v>15</v>
      </c>
      <c r="B82" s="909"/>
      <c r="C82" s="910"/>
      <c r="D82" s="910"/>
      <c r="E82" s="910"/>
      <c r="F82" s="910"/>
      <c r="G82" s="910"/>
      <c r="H82" s="910"/>
      <c r="I82" s="910"/>
      <c r="J82" s="910"/>
      <c r="K82" s="910"/>
      <c r="L82" s="910"/>
      <c r="M82" s="910"/>
      <c r="N82" s="910"/>
      <c r="O82" s="910"/>
      <c r="P82" s="911"/>
      <c r="Q82" s="912"/>
      <c r="R82" s="866"/>
      <c r="S82" s="866"/>
      <c r="T82" s="866"/>
      <c r="U82" s="866"/>
      <c r="V82" s="866"/>
      <c r="W82" s="866"/>
      <c r="X82" s="866"/>
      <c r="Y82" s="866"/>
      <c r="Z82" s="866"/>
      <c r="AA82" s="866"/>
      <c r="AB82" s="866"/>
      <c r="AC82" s="866"/>
      <c r="AD82" s="866"/>
      <c r="AE82" s="866"/>
      <c r="AF82" s="866"/>
      <c r="AG82" s="866"/>
      <c r="AH82" s="866"/>
      <c r="AI82" s="866"/>
      <c r="AJ82" s="866"/>
      <c r="AK82" s="866"/>
      <c r="AL82" s="866"/>
      <c r="AM82" s="866"/>
      <c r="AN82" s="866"/>
      <c r="AO82" s="866"/>
      <c r="AP82" s="866"/>
      <c r="AQ82" s="866"/>
      <c r="AR82" s="866"/>
      <c r="AS82" s="866"/>
      <c r="AT82" s="866"/>
      <c r="AU82" s="866"/>
      <c r="AV82" s="866"/>
      <c r="AW82" s="866"/>
      <c r="AX82" s="866"/>
      <c r="AY82" s="866"/>
      <c r="AZ82" s="868"/>
      <c r="BA82" s="868"/>
      <c r="BB82" s="868"/>
      <c r="BC82" s="868"/>
      <c r="BD82" s="869"/>
      <c r="BE82" s="229"/>
      <c r="BF82" s="229"/>
      <c r="BG82" s="229"/>
      <c r="BH82" s="229"/>
      <c r="BI82" s="229"/>
      <c r="BJ82" s="229"/>
      <c r="BK82" s="229"/>
      <c r="BL82" s="229"/>
      <c r="BM82" s="229"/>
      <c r="BN82" s="229"/>
      <c r="BO82" s="229"/>
      <c r="BP82" s="229"/>
      <c r="BQ82" s="226">
        <v>76</v>
      </c>
      <c r="BR82" s="231"/>
      <c r="BS82" s="895"/>
      <c r="BT82" s="896"/>
      <c r="BU82" s="896"/>
      <c r="BV82" s="896"/>
      <c r="BW82" s="896"/>
      <c r="BX82" s="896"/>
      <c r="BY82" s="896"/>
      <c r="BZ82" s="896"/>
      <c r="CA82" s="896"/>
      <c r="CB82" s="896"/>
      <c r="CC82" s="896"/>
      <c r="CD82" s="896"/>
      <c r="CE82" s="896"/>
      <c r="CF82" s="896"/>
      <c r="CG82" s="901"/>
      <c r="CH82" s="898"/>
      <c r="CI82" s="899"/>
      <c r="CJ82" s="899"/>
      <c r="CK82" s="899"/>
      <c r="CL82" s="900"/>
      <c r="CM82" s="898"/>
      <c r="CN82" s="899"/>
      <c r="CO82" s="899"/>
      <c r="CP82" s="899"/>
      <c r="CQ82" s="900"/>
      <c r="CR82" s="898"/>
      <c r="CS82" s="899"/>
      <c r="CT82" s="899"/>
      <c r="CU82" s="899"/>
      <c r="CV82" s="900"/>
      <c r="CW82" s="898"/>
      <c r="CX82" s="899"/>
      <c r="CY82" s="899"/>
      <c r="CZ82" s="899"/>
      <c r="DA82" s="900"/>
      <c r="DB82" s="898"/>
      <c r="DC82" s="899"/>
      <c r="DD82" s="899"/>
      <c r="DE82" s="899"/>
      <c r="DF82" s="900"/>
      <c r="DG82" s="898"/>
      <c r="DH82" s="899"/>
      <c r="DI82" s="899"/>
      <c r="DJ82" s="899"/>
      <c r="DK82" s="900"/>
      <c r="DL82" s="898"/>
      <c r="DM82" s="899"/>
      <c r="DN82" s="899"/>
      <c r="DO82" s="899"/>
      <c r="DP82" s="900"/>
      <c r="DQ82" s="898"/>
      <c r="DR82" s="899"/>
      <c r="DS82" s="899"/>
      <c r="DT82" s="899"/>
      <c r="DU82" s="900"/>
      <c r="DV82" s="895"/>
      <c r="DW82" s="896"/>
      <c r="DX82" s="896"/>
      <c r="DY82" s="896"/>
      <c r="DZ82" s="897"/>
      <c r="EA82" s="218"/>
    </row>
    <row r="83" spans="1:131" ht="26.25" customHeight="1" x14ac:dyDescent="0.15">
      <c r="A83" s="226">
        <v>16</v>
      </c>
      <c r="B83" s="909"/>
      <c r="C83" s="910"/>
      <c r="D83" s="910"/>
      <c r="E83" s="910"/>
      <c r="F83" s="910"/>
      <c r="G83" s="910"/>
      <c r="H83" s="910"/>
      <c r="I83" s="910"/>
      <c r="J83" s="910"/>
      <c r="K83" s="910"/>
      <c r="L83" s="910"/>
      <c r="M83" s="910"/>
      <c r="N83" s="910"/>
      <c r="O83" s="910"/>
      <c r="P83" s="911"/>
      <c r="Q83" s="912"/>
      <c r="R83" s="866"/>
      <c r="S83" s="866"/>
      <c r="T83" s="866"/>
      <c r="U83" s="866"/>
      <c r="V83" s="866"/>
      <c r="W83" s="866"/>
      <c r="X83" s="866"/>
      <c r="Y83" s="866"/>
      <c r="Z83" s="866"/>
      <c r="AA83" s="866"/>
      <c r="AB83" s="866"/>
      <c r="AC83" s="866"/>
      <c r="AD83" s="866"/>
      <c r="AE83" s="866"/>
      <c r="AF83" s="866"/>
      <c r="AG83" s="866"/>
      <c r="AH83" s="866"/>
      <c r="AI83" s="866"/>
      <c r="AJ83" s="866"/>
      <c r="AK83" s="866"/>
      <c r="AL83" s="866"/>
      <c r="AM83" s="866"/>
      <c r="AN83" s="866"/>
      <c r="AO83" s="866"/>
      <c r="AP83" s="866"/>
      <c r="AQ83" s="866"/>
      <c r="AR83" s="866"/>
      <c r="AS83" s="866"/>
      <c r="AT83" s="866"/>
      <c r="AU83" s="866"/>
      <c r="AV83" s="866"/>
      <c r="AW83" s="866"/>
      <c r="AX83" s="866"/>
      <c r="AY83" s="866"/>
      <c r="AZ83" s="868"/>
      <c r="BA83" s="868"/>
      <c r="BB83" s="868"/>
      <c r="BC83" s="868"/>
      <c r="BD83" s="869"/>
      <c r="BE83" s="229"/>
      <c r="BF83" s="229"/>
      <c r="BG83" s="229"/>
      <c r="BH83" s="229"/>
      <c r="BI83" s="229"/>
      <c r="BJ83" s="229"/>
      <c r="BK83" s="229"/>
      <c r="BL83" s="229"/>
      <c r="BM83" s="229"/>
      <c r="BN83" s="229"/>
      <c r="BO83" s="229"/>
      <c r="BP83" s="229"/>
      <c r="BQ83" s="226">
        <v>77</v>
      </c>
      <c r="BR83" s="231"/>
      <c r="BS83" s="895"/>
      <c r="BT83" s="896"/>
      <c r="BU83" s="896"/>
      <c r="BV83" s="896"/>
      <c r="BW83" s="896"/>
      <c r="BX83" s="896"/>
      <c r="BY83" s="896"/>
      <c r="BZ83" s="896"/>
      <c r="CA83" s="896"/>
      <c r="CB83" s="896"/>
      <c r="CC83" s="896"/>
      <c r="CD83" s="896"/>
      <c r="CE83" s="896"/>
      <c r="CF83" s="896"/>
      <c r="CG83" s="901"/>
      <c r="CH83" s="898"/>
      <c r="CI83" s="899"/>
      <c r="CJ83" s="899"/>
      <c r="CK83" s="899"/>
      <c r="CL83" s="900"/>
      <c r="CM83" s="898"/>
      <c r="CN83" s="899"/>
      <c r="CO83" s="899"/>
      <c r="CP83" s="899"/>
      <c r="CQ83" s="900"/>
      <c r="CR83" s="898"/>
      <c r="CS83" s="899"/>
      <c r="CT83" s="899"/>
      <c r="CU83" s="899"/>
      <c r="CV83" s="900"/>
      <c r="CW83" s="898"/>
      <c r="CX83" s="899"/>
      <c r="CY83" s="899"/>
      <c r="CZ83" s="899"/>
      <c r="DA83" s="900"/>
      <c r="DB83" s="898"/>
      <c r="DC83" s="899"/>
      <c r="DD83" s="899"/>
      <c r="DE83" s="899"/>
      <c r="DF83" s="900"/>
      <c r="DG83" s="898"/>
      <c r="DH83" s="899"/>
      <c r="DI83" s="899"/>
      <c r="DJ83" s="899"/>
      <c r="DK83" s="900"/>
      <c r="DL83" s="898"/>
      <c r="DM83" s="899"/>
      <c r="DN83" s="899"/>
      <c r="DO83" s="899"/>
      <c r="DP83" s="900"/>
      <c r="DQ83" s="898"/>
      <c r="DR83" s="899"/>
      <c r="DS83" s="899"/>
      <c r="DT83" s="899"/>
      <c r="DU83" s="900"/>
      <c r="DV83" s="895"/>
      <c r="DW83" s="896"/>
      <c r="DX83" s="896"/>
      <c r="DY83" s="896"/>
      <c r="DZ83" s="897"/>
      <c r="EA83" s="218"/>
    </row>
    <row r="84" spans="1:131" ht="26.25" customHeight="1" x14ac:dyDescent="0.15">
      <c r="A84" s="226">
        <v>17</v>
      </c>
      <c r="B84" s="909"/>
      <c r="C84" s="910"/>
      <c r="D84" s="910"/>
      <c r="E84" s="910"/>
      <c r="F84" s="910"/>
      <c r="G84" s="910"/>
      <c r="H84" s="910"/>
      <c r="I84" s="910"/>
      <c r="J84" s="910"/>
      <c r="K84" s="910"/>
      <c r="L84" s="910"/>
      <c r="M84" s="910"/>
      <c r="N84" s="910"/>
      <c r="O84" s="910"/>
      <c r="P84" s="911"/>
      <c r="Q84" s="912"/>
      <c r="R84" s="866"/>
      <c r="S84" s="866"/>
      <c r="T84" s="866"/>
      <c r="U84" s="866"/>
      <c r="V84" s="866"/>
      <c r="W84" s="866"/>
      <c r="X84" s="866"/>
      <c r="Y84" s="866"/>
      <c r="Z84" s="866"/>
      <c r="AA84" s="866"/>
      <c r="AB84" s="866"/>
      <c r="AC84" s="866"/>
      <c r="AD84" s="866"/>
      <c r="AE84" s="866"/>
      <c r="AF84" s="866"/>
      <c r="AG84" s="866"/>
      <c r="AH84" s="866"/>
      <c r="AI84" s="866"/>
      <c r="AJ84" s="866"/>
      <c r="AK84" s="866"/>
      <c r="AL84" s="866"/>
      <c r="AM84" s="866"/>
      <c r="AN84" s="866"/>
      <c r="AO84" s="866"/>
      <c r="AP84" s="866"/>
      <c r="AQ84" s="866"/>
      <c r="AR84" s="866"/>
      <c r="AS84" s="866"/>
      <c r="AT84" s="866"/>
      <c r="AU84" s="866"/>
      <c r="AV84" s="866"/>
      <c r="AW84" s="866"/>
      <c r="AX84" s="866"/>
      <c r="AY84" s="866"/>
      <c r="AZ84" s="868"/>
      <c r="BA84" s="868"/>
      <c r="BB84" s="868"/>
      <c r="BC84" s="868"/>
      <c r="BD84" s="869"/>
      <c r="BE84" s="229"/>
      <c r="BF84" s="229"/>
      <c r="BG84" s="229"/>
      <c r="BH84" s="229"/>
      <c r="BI84" s="229"/>
      <c r="BJ84" s="229"/>
      <c r="BK84" s="229"/>
      <c r="BL84" s="229"/>
      <c r="BM84" s="229"/>
      <c r="BN84" s="229"/>
      <c r="BO84" s="229"/>
      <c r="BP84" s="229"/>
      <c r="BQ84" s="226">
        <v>78</v>
      </c>
      <c r="BR84" s="231"/>
      <c r="BS84" s="895"/>
      <c r="BT84" s="896"/>
      <c r="BU84" s="896"/>
      <c r="BV84" s="896"/>
      <c r="BW84" s="896"/>
      <c r="BX84" s="896"/>
      <c r="BY84" s="896"/>
      <c r="BZ84" s="896"/>
      <c r="CA84" s="896"/>
      <c r="CB84" s="896"/>
      <c r="CC84" s="896"/>
      <c r="CD84" s="896"/>
      <c r="CE84" s="896"/>
      <c r="CF84" s="896"/>
      <c r="CG84" s="901"/>
      <c r="CH84" s="898"/>
      <c r="CI84" s="899"/>
      <c r="CJ84" s="899"/>
      <c r="CK84" s="899"/>
      <c r="CL84" s="900"/>
      <c r="CM84" s="898"/>
      <c r="CN84" s="899"/>
      <c r="CO84" s="899"/>
      <c r="CP84" s="899"/>
      <c r="CQ84" s="900"/>
      <c r="CR84" s="898"/>
      <c r="CS84" s="899"/>
      <c r="CT84" s="899"/>
      <c r="CU84" s="899"/>
      <c r="CV84" s="900"/>
      <c r="CW84" s="898"/>
      <c r="CX84" s="899"/>
      <c r="CY84" s="899"/>
      <c r="CZ84" s="899"/>
      <c r="DA84" s="900"/>
      <c r="DB84" s="898"/>
      <c r="DC84" s="899"/>
      <c r="DD84" s="899"/>
      <c r="DE84" s="899"/>
      <c r="DF84" s="900"/>
      <c r="DG84" s="898"/>
      <c r="DH84" s="899"/>
      <c r="DI84" s="899"/>
      <c r="DJ84" s="899"/>
      <c r="DK84" s="900"/>
      <c r="DL84" s="898"/>
      <c r="DM84" s="899"/>
      <c r="DN84" s="899"/>
      <c r="DO84" s="899"/>
      <c r="DP84" s="900"/>
      <c r="DQ84" s="898"/>
      <c r="DR84" s="899"/>
      <c r="DS84" s="899"/>
      <c r="DT84" s="899"/>
      <c r="DU84" s="900"/>
      <c r="DV84" s="895"/>
      <c r="DW84" s="896"/>
      <c r="DX84" s="896"/>
      <c r="DY84" s="896"/>
      <c r="DZ84" s="897"/>
      <c r="EA84" s="218"/>
    </row>
    <row r="85" spans="1:131" ht="26.25" customHeight="1" x14ac:dyDescent="0.15">
      <c r="A85" s="226">
        <v>18</v>
      </c>
      <c r="B85" s="909"/>
      <c r="C85" s="910"/>
      <c r="D85" s="910"/>
      <c r="E85" s="910"/>
      <c r="F85" s="910"/>
      <c r="G85" s="910"/>
      <c r="H85" s="910"/>
      <c r="I85" s="910"/>
      <c r="J85" s="910"/>
      <c r="K85" s="910"/>
      <c r="L85" s="910"/>
      <c r="M85" s="910"/>
      <c r="N85" s="910"/>
      <c r="O85" s="910"/>
      <c r="P85" s="911"/>
      <c r="Q85" s="912"/>
      <c r="R85" s="866"/>
      <c r="S85" s="866"/>
      <c r="T85" s="866"/>
      <c r="U85" s="866"/>
      <c r="V85" s="866"/>
      <c r="W85" s="866"/>
      <c r="X85" s="866"/>
      <c r="Y85" s="866"/>
      <c r="Z85" s="866"/>
      <c r="AA85" s="866"/>
      <c r="AB85" s="866"/>
      <c r="AC85" s="866"/>
      <c r="AD85" s="866"/>
      <c r="AE85" s="866"/>
      <c r="AF85" s="866"/>
      <c r="AG85" s="866"/>
      <c r="AH85" s="866"/>
      <c r="AI85" s="866"/>
      <c r="AJ85" s="866"/>
      <c r="AK85" s="866"/>
      <c r="AL85" s="866"/>
      <c r="AM85" s="866"/>
      <c r="AN85" s="866"/>
      <c r="AO85" s="866"/>
      <c r="AP85" s="866"/>
      <c r="AQ85" s="866"/>
      <c r="AR85" s="866"/>
      <c r="AS85" s="866"/>
      <c r="AT85" s="866"/>
      <c r="AU85" s="866"/>
      <c r="AV85" s="866"/>
      <c r="AW85" s="866"/>
      <c r="AX85" s="866"/>
      <c r="AY85" s="866"/>
      <c r="AZ85" s="868"/>
      <c r="BA85" s="868"/>
      <c r="BB85" s="868"/>
      <c r="BC85" s="868"/>
      <c r="BD85" s="869"/>
      <c r="BE85" s="229"/>
      <c r="BF85" s="229"/>
      <c r="BG85" s="229"/>
      <c r="BH85" s="229"/>
      <c r="BI85" s="229"/>
      <c r="BJ85" s="229"/>
      <c r="BK85" s="229"/>
      <c r="BL85" s="229"/>
      <c r="BM85" s="229"/>
      <c r="BN85" s="229"/>
      <c r="BO85" s="229"/>
      <c r="BP85" s="229"/>
      <c r="BQ85" s="226">
        <v>79</v>
      </c>
      <c r="BR85" s="231"/>
      <c r="BS85" s="895"/>
      <c r="BT85" s="896"/>
      <c r="BU85" s="896"/>
      <c r="BV85" s="896"/>
      <c r="BW85" s="896"/>
      <c r="BX85" s="896"/>
      <c r="BY85" s="896"/>
      <c r="BZ85" s="896"/>
      <c r="CA85" s="896"/>
      <c r="CB85" s="896"/>
      <c r="CC85" s="896"/>
      <c r="CD85" s="896"/>
      <c r="CE85" s="896"/>
      <c r="CF85" s="896"/>
      <c r="CG85" s="901"/>
      <c r="CH85" s="898"/>
      <c r="CI85" s="899"/>
      <c r="CJ85" s="899"/>
      <c r="CK85" s="899"/>
      <c r="CL85" s="900"/>
      <c r="CM85" s="898"/>
      <c r="CN85" s="899"/>
      <c r="CO85" s="899"/>
      <c r="CP85" s="899"/>
      <c r="CQ85" s="900"/>
      <c r="CR85" s="898"/>
      <c r="CS85" s="899"/>
      <c r="CT85" s="899"/>
      <c r="CU85" s="899"/>
      <c r="CV85" s="900"/>
      <c r="CW85" s="898"/>
      <c r="CX85" s="899"/>
      <c r="CY85" s="899"/>
      <c r="CZ85" s="899"/>
      <c r="DA85" s="900"/>
      <c r="DB85" s="898"/>
      <c r="DC85" s="899"/>
      <c r="DD85" s="899"/>
      <c r="DE85" s="899"/>
      <c r="DF85" s="900"/>
      <c r="DG85" s="898"/>
      <c r="DH85" s="899"/>
      <c r="DI85" s="899"/>
      <c r="DJ85" s="899"/>
      <c r="DK85" s="900"/>
      <c r="DL85" s="898"/>
      <c r="DM85" s="899"/>
      <c r="DN85" s="899"/>
      <c r="DO85" s="899"/>
      <c r="DP85" s="900"/>
      <c r="DQ85" s="898"/>
      <c r="DR85" s="899"/>
      <c r="DS85" s="899"/>
      <c r="DT85" s="899"/>
      <c r="DU85" s="900"/>
      <c r="DV85" s="895"/>
      <c r="DW85" s="896"/>
      <c r="DX85" s="896"/>
      <c r="DY85" s="896"/>
      <c r="DZ85" s="897"/>
      <c r="EA85" s="218"/>
    </row>
    <row r="86" spans="1:131" ht="26.25" customHeight="1" x14ac:dyDescent="0.15">
      <c r="A86" s="226">
        <v>19</v>
      </c>
      <c r="B86" s="909"/>
      <c r="C86" s="910"/>
      <c r="D86" s="910"/>
      <c r="E86" s="910"/>
      <c r="F86" s="910"/>
      <c r="G86" s="910"/>
      <c r="H86" s="910"/>
      <c r="I86" s="910"/>
      <c r="J86" s="910"/>
      <c r="K86" s="910"/>
      <c r="L86" s="910"/>
      <c r="M86" s="910"/>
      <c r="N86" s="910"/>
      <c r="O86" s="910"/>
      <c r="P86" s="911"/>
      <c r="Q86" s="912"/>
      <c r="R86" s="866"/>
      <c r="S86" s="866"/>
      <c r="T86" s="866"/>
      <c r="U86" s="866"/>
      <c r="V86" s="866"/>
      <c r="W86" s="866"/>
      <c r="X86" s="866"/>
      <c r="Y86" s="866"/>
      <c r="Z86" s="866"/>
      <c r="AA86" s="866"/>
      <c r="AB86" s="866"/>
      <c r="AC86" s="866"/>
      <c r="AD86" s="866"/>
      <c r="AE86" s="866"/>
      <c r="AF86" s="866"/>
      <c r="AG86" s="866"/>
      <c r="AH86" s="866"/>
      <c r="AI86" s="866"/>
      <c r="AJ86" s="866"/>
      <c r="AK86" s="866"/>
      <c r="AL86" s="866"/>
      <c r="AM86" s="866"/>
      <c r="AN86" s="866"/>
      <c r="AO86" s="866"/>
      <c r="AP86" s="866"/>
      <c r="AQ86" s="866"/>
      <c r="AR86" s="866"/>
      <c r="AS86" s="866"/>
      <c r="AT86" s="866"/>
      <c r="AU86" s="866"/>
      <c r="AV86" s="866"/>
      <c r="AW86" s="866"/>
      <c r="AX86" s="866"/>
      <c r="AY86" s="866"/>
      <c r="AZ86" s="868"/>
      <c r="BA86" s="868"/>
      <c r="BB86" s="868"/>
      <c r="BC86" s="868"/>
      <c r="BD86" s="869"/>
      <c r="BE86" s="229"/>
      <c r="BF86" s="229"/>
      <c r="BG86" s="229"/>
      <c r="BH86" s="229"/>
      <c r="BI86" s="229"/>
      <c r="BJ86" s="229"/>
      <c r="BK86" s="229"/>
      <c r="BL86" s="229"/>
      <c r="BM86" s="229"/>
      <c r="BN86" s="229"/>
      <c r="BO86" s="229"/>
      <c r="BP86" s="229"/>
      <c r="BQ86" s="226">
        <v>80</v>
      </c>
      <c r="BR86" s="231"/>
      <c r="BS86" s="895"/>
      <c r="BT86" s="896"/>
      <c r="BU86" s="896"/>
      <c r="BV86" s="896"/>
      <c r="BW86" s="896"/>
      <c r="BX86" s="896"/>
      <c r="BY86" s="896"/>
      <c r="BZ86" s="896"/>
      <c r="CA86" s="896"/>
      <c r="CB86" s="896"/>
      <c r="CC86" s="896"/>
      <c r="CD86" s="896"/>
      <c r="CE86" s="896"/>
      <c r="CF86" s="896"/>
      <c r="CG86" s="901"/>
      <c r="CH86" s="898"/>
      <c r="CI86" s="899"/>
      <c r="CJ86" s="899"/>
      <c r="CK86" s="899"/>
      <c r="CL86" s="900"/>
      <c r="CM86" s="898"/>
      <c r="CN86" s="899"/>
      <c r="CO86" s="899"/>
      <c r="CP86" s="899"/>
      <c r="CQ86" s="900"/>
      <c r="CR86" s="898"/>
      <c r="CS86" s="899"/>
      <c r="CT86" s="899"/>
      <c r="CU86" s="899"/>
      <c r="CV86" s="900"/>
      <c r="CW86" s="898"/>
      <c r="CX86" s="899"/>
      <c r="CY86" s="899"/>
      <c r="CZ86" s="899"/>
      <c r="DA86" s="900"/>
      <c r="DB86" s="898"/>
      <c r="DC86" s="899"/>
      <c r="DD86" s="899"/>
      <c r="DE86" s="899"/>
      <c r="DF86" s="900"/>
      <c r="DG86" s="898"/>
      <c r="DH86" s="899"/>
      <c r="DI86" s="899"/>
      <c r="DJ86" s="899"/>
      <c r="DK86" s="900"/>
      <c r="DL86" s="898"/>
      <c r="DM86" s="899"/>
      <c r="DN86" s="899"/>
      <c r="DO86" s="899"/>
      <c r="DP86" s="900"/>
      <c r="DQ86" s="898"/>
      <c r="DR86" s="899"/>
      <c r="DS86" s="899"/>
      <c r="DT86" s="899"/>
      <c r="DU86" s="900"/>
      <c r="DV86" s="895"/>
      <c r="DW86" s="896"/>
      <c r="DX86" s="896"/>
      <c r="DY86" s="896"/>
      <c r="DZ86" s="897"/>
      <c r="EA86" s="218"/>
    </row>
    <row r="87" spans="1:131" ht="26.25" customHeight="1" x14ac:dyDescent="0.15">
      <c r="A87" s="232">
        <v>20</v>
      </c>
      <c r="B87" s="918"/>
      <c r="C87" s="919"/>
      <c r="D87" s="919"/>
      <c r="E87" s="919"/>
      <c r="F87" s="919"/>
      <c r="G87" s="919"/>
      <c r="H87" s="919"/>
      <c r="I87" s="919"/>
      <c r="J87" s="919"/>
      <c r="K87" s="919"/>
      <c r="L87" s="919"/>
      <c r="M87" s="919"/>
      <c r="N87" s="919"/>
      <c r="O87" s="919"/>
      <c r="P87" s="920"/>
      <c r="Q87" s="921"/>
      <c r="R87" s="922"/>
      <c r="S87" s="922"/>
      <c r="T87" s="922"/>
      <c r="U87" s="922"/>
      <c r="V87" s="922"/>
      <c r="W87" s="922"/>
      <c r="X87" s="922"/>
      <c r="Y87" s="922"/>
      <c r="Z87" s="922"/>
      <c r="AA87" s="922"/>
      <c r="AB87" s="922"/>
      <c r="AC87" s="922"/>
      <c r="AD87" s="922"/>
      <c r="AE87" s="922"/>
      <c r="AF87" s="922"/>
      <c r="AG87" s="922"/>
      <c r="AH87" s="922"/>
      <c r="AI87" s="922"/>
      <c r="AJ87" s="922"/>
      <c r="AK87" s="922"/>
      <c r="AL87" s="922"/>
      <c r="AM87" s="922"/>
      <c r="AN87" s="922"/>
      <c r="AO87" s="922"/>
      <c r="AP87" s="922"/>
      <c r="AQ87" s="922"/>
      <c r="AR87" s="922"/>
      <c r="AS87" s="922"/>
      <c r="AT87" s="922"/>
      <c r="AU87" s="922"/>
      <c r="AV87" s="922"/>
      <c r="AW87" s="922"/>
      <c r="AX87" s="922"/>
      <c r="AY87" s="922"/>
      <c r="AZ87" s="923"/>
      <c r="BA87" s="923"/>
      <c r="BB87" s="923"/>
      <c r="BC87" s="923"/>
      <c r="BD87" s="924"/>
      <c r="BE87" s="229"/>
      <c r="BF87" s="229"/>
      <c r="BG87" s="229"/>
      <c r="BH87" s="229"/>
      <c r="BI87" s="229"/>
      <c r="BJ87" s="229"/>
      <c r="BK87" s="229"/>
      <c r="BL87" s="229"/>
      <c r="BM87" s="229"/>
      <c r="BN87" s="229"/>
      <c r="BO87" s="229"/>
      <c r="BP87" s="229"/>
      <c r="BQ87" s="226">
        <v>81</v>
      </c>
      <c r="BR87" s="231"/>
      <c r="BS87" s="895"/>
      <c r="BT87" s="896"/>
      <c r="BU87" s="896"/>
      <c r="BV87" s="896"/>
      <c r="BW87" s="896"/>
      <c r="BX87" s="896"/>
      <c r="BY87" s="896"/>
      <c r="BZ87" s="896"/>
      <c r="CA87" s="896"/>
      <c r="CB87" s="896"/>
      <c r="CC87" s="896"/>
      <c r="CD87" s="896"/>
      <c r="CE87" s="896"/>
      <c r="CF87" s="896"/>
      <c r="CG87" s="901"/>
      <c r="CH87" s="898"/>
      <c r="CI87" s="899"/>
      <c r="CJ87" s="899"/>
      <c r="CK87" s="899"/>
      <c r="CL87" s="900"/>
      <c r="CM87" s="898"/>
      <c r="CN87" s="899"/>
      <c r="CO87" s="899"/>
      <c r="CP87" s="899"/>
      <c r="CQ87" s="900"/>
      <c r="CR87" s="898"/>
      <c r="CS87" s="899"/>
      <c r="CT87" s="899"/>
      <c r="CU87" s="899"/>
      <c r="CV87" s="900"/>
      <c r="CW87" s="898"/>
      <c r="CX87" s="899"/>
      <c r="CY87" s="899"/>
      <c r="CZ87" s="899"/>
      <c r="DA87" s="900"/>
      <c r="DB87" s="898"/>
      <c r="DC87" s="899"/>
      <c r="DD87" s="899"/>
      <c r="DE87" s="899"/>
      <c r="DF87" s="900"/>
      <c r="DG87" s="898"/>
      <c r="DH87" s="899"/>
      <c r="DI87" s="899"/>
      <c r="DJ87" s="899"/>
      <c r="DK87" s="900"/>
      <c r="DL87" s="898"/>
      <c r="DM87" s="899"/>
      <c r="DN87" s="899"/>
      <c r="DO87" s="899"/>
      <c r="DP87" s="900"/>
      <c r="DQ87" s="898"/>
      <c r="DR87" s="899"/>
      <c r="DS87" s="899"/>
      <c r="DT87" s="899"/>
      <c r="DU87" s="900"/>
      <c r="DV87" s="895"/>
      <c r="DW87" s="896"/>
      <c r="DX87" s="896"/>
      <c r="DY87" s="896"/>
      <c r="DZ87" s="897"/>
      <c r="EA87" s="218"/>
    </row>
    <row r="88" spans="1:131" ht="26.25" customHeight="1" thickBot="1" x14ac:dyDescent="0.2">
      <c r="A88" s="228" t="s">
        <v>376</v>
      </c>
      <c r="B88" s="825" t="s">
        <v>399</v>
      </c>
      <c r="C88" s="826"/>
      <c r="D88" s="826"/>
      <c r="E88" s="826"/>
      <c r="F88" s="826"/>
      <c r="G88" s="826"/>
      <c r="H88" s="826"/>
      <c r="I88" s="826"/>
      <c r="J88" s="826"/>
      <c r="K88" s="826"/>
      <c r="L88" s="826"/>
      <c r="M88" s="826"/>
      <c r="N88" s="826"/>
      <c r="O88" s="826"/>
      <c r="P88" s="827"/>
      <c r="Q88" s="876"/>
      <c r="R88" s="877"/>
      <c r="S88" s="877"/>
      <c r="T88" s="877"/>
      <c r="U88" s="877"/>
      <c r="V88" s="877"/>
      <c r="W88" s="877"/>
      <c r="X88" s="877"/>
      <c r="Y88" s="877"/>
      <c r="Z88" s="877"/>
      <c r="AA88" s="877"/>
      <c r="AB88" s="877"/>
      <c r="AC88" s="877"/>
      <c r="AD88" s="877"/>
      <c r="AE88" s="877"/>
      <c r="AF88" s="880">
        <v>34031</v>
      </c>
      <c r="AG88" s="880"/>
      <c r="AH88" s="880"/>
      <c r="AI88" s="880"/>
      <c r="AJ88" s="880"/>
      <c r="AK88" s="877"/>
      <c r="AL88" s="877"/>
      <c r="AM88" s="877"/>
      <c r="AN88" s="877"/>
      <c r="AO88" s="877"/>
      <c r="AP88" s="880">
        <v>54081</v>
      </c>
      <c r="AQ88" s="880"/>
      <c r="AR88" s="880"/>
      <c r="AS88" s="880"/>
      <c r="AT88" s="880"/>
      <c r="AU88" s="880">
        <v>163</v>
      </c>
      <c r="AV88" s="880"/>
      <c r="AW88" s="880"/>
      <c r="AX88" s="880"/>
      <c r="AY88" s="880"/>
      <c r="AZ88" s="885"/>
      <c r="BA88" s="885"/>
      <c r="BB88" s="885"/>
      <c r="BC88" s="885"/>
      <c r="BD88" s="886"/>
      <c r="BE88" s="229"/>
      <c r="BF88" s="229"/>
      <c r="BG88" s="229"/>
      <c r="BH88" s="229"/>
      <c r="BI88" s="229"/>
      <c r="BJ88" s="229"/>
      <c r="BK88" s="229"/>
      <c r="BL88" s="229"/>
      <c r="BM88" s="229"/>
      <c r="BN88" s="229"/>
      <c r="BO88" s="229"/>
      <c r="BP88" s="229"/>
      <c r="BQ88" s="226">
        <v>82</v>
      </c>
      <c r="BR88" s="231"/>
      <c r="BS88" s="895"/>
      <c r="BT88" s="896"/>
      <c r="BU88" s="896"/>
      <c r="BV88" s="896"/>
      <c r="BW88" s="896"/>
      <c r="BX88" s="896"/>
      <c r="BY88" s="896"/>
      <c r="BZ88" s="896"/>
      <c r="CA88" s="896"/>
      <c r="CB88" s="896"/>
      <c r="CC88" s="896"/>
      <c r="CD88" s="896"/>
      <c r="CE88" s="896"/>
      <c r="CF88" s="896"/>
      <c r="CG88" s="901"/>
      <c r="CH88" s="898"/>
      <c r="CI88" s="899"/>
      <c r="CJ88" s="899"/>
      <c r="CK88" s="899"/>
      <c r="CL88" s="900"/>
      <c r="CM88" s="898"/>
      <c r="CN88" s="899"/>
      <c r="CO88" s="899"/>
      <c r="CP88" s="899"/>
      <c r="CQ88" s="900"/>
      <c r="CR88" s="898"/>
      <c r="CS88" s="899"/>
      <c r="CT88" s="899"/>
      <c r="CU88" s="899"/>
      <c r="CV88" s="900"/>
      <c r="CW88" s="898"/>
      <c r="CX88" s="899"/>
      <c r="CY88" s="899"/>
      <c r="CZ88" s="899"/>
      <c r="DA88" s="900"/>
      <c r="DB88" s="898"/>
      <c r="DC88" s="899"/>
      <c r="DD88" s="899"/>
      <c r="DE88" s="899"/>
      <c r="DF88" s="900"/>
      <c r="DG88" s="898"/>
      <c r="DH88" s="899"/>
      <c r="DI88" s="899"/>
      <c r="DJ88" s="899"/>
      <c r="DK88" s="900"/>
      <c r="DL88" s="898"/>
      <c r="DM88" s="899"/>
      <c r="DN88" s="899"/>
      <c r="DO88" s="899"/>
      <c r="DP88" s="900"/>
      <c r="DQ88" s="898"/>
      <c r="DR88" s="899"/>
      <c r="DS88" s="899"/>
      <c r="DT88" s="899"/>
      <c r="DU88" s="900"/>
      <c r="DV88" s="895"/>
      <c r="DW88" s="896"/>
      <c r="DX88" s="896"/>
      <c r="DY88" s="896"/>
      <c r="DZ88" s="897"/>
      <c r="EA88" s="218"/>
    </row>
    <row r="89" spans="1:131" ht="26.25" hidden="1" customHeight="1" x14ac:dyDescent="0.15">
      <c r="A89" s="233"/>
      <c r="B89" s="234"/>
      <c r="C89" s="234"/>
      <c r="D89" s="234"/>
      <c r="E89" s="234"/>
      <c r="F89" s="234"/>
      <c r="G89" s="234"/>
      <c r="H89" s="234"/>
      <c r="I89" s="234"/>
      <c r="J89" s="234"/>
      <c r="K89" s="234"/>
      <c r="L89" s="234"/>
      <c r="M89" s="234"/>
      <c r="N89" s="234"/>
      <c r="O89" s="234"/>
      <c r="P89" s="234"/>
      <c r="Q89" s="235"/>
      <c r="R89" s="235"/>
      <c r="S89" s="235"/>
      <c r="T89" s="235"/>
      <c r="U89" s="235"/>
      <c r="V89" s="235"/>
      <c r="W89" s="235"/>
      <c r="X89" s="235"/>
      <c r="Y89" s="235"/>
      <c r="Z89" s="235"/>
      <c r="AA89" s="235"/>
      <c r="AB89" s="235"/>
      <c r="AC89" s="235"/>
      <c r="AD89" s="235"/>
      <c r="AE89" s="235"/>
      <c r="AF89" s="235"/>
      <c r="AG89" s="235"/>
      <c r="AH89" s="235"/>
      <c r="AI89" s="235"/>
      <c r="AJ89" s="235"/>
      <c r="AK89" s="235"/>
      <c r="AL89" s="235"/>
      <c r="AM89" s="235"/>
      <c r="AN89" s="235"/>
      <c r="AO89" s="235"/>
      <c r="AP89" s="235"/>
      <c r="AQ89" s="235"/>
      <c r="AR89" s="235"/>
      <c r="AS89" s="235"/>
      <c r="AT89" s="235"/>
      <c r="AU89" s="235"/>
      <c r="AV89" s="235"/>
      <c r="AW89" s="235"/>
      <c r="AX89" s="235"/>
      <c r="AY89" s="235"/>
      <c r="AZ89" s="236"/>
      <c r="BA89" s="236"/>
      <c r="BB89" s="236"/>
      <c r="BC89" s="236"/>
      <c r="BD89" s="236"/>
      <c r="BE89" s="229"/>
      <c r="BF89" s="229"/>
      <c r="BG89" s="229"/>
      <c r="BH89" s="229"/>
      <c r="BI89" s="229"/>
      <c r="BJ89" s="229"/>
      <c r="BK89" s="229"/>
      <c r="BL89" s="229"/>
      <c r="BM89" s="229"/>
      <c r="BN89" s="229"/>
      <c r="BO89" s="229"/>
      <c r="BP89" s="229"/>
      <c r="BQ89" s="226">
        <v>83</v>
      </c>
      <c r="BR89" s="231"/>
      <c r="BS89" s="895"/>
      <c r="BT89" s="896"/>
      <c r="BU89" s="896"/>
      <c r="BV89" s="896"/>
      <c r="BW89" s="896"/>
      <c r="BX89" s="896"/>
      <c r="BY89" s="896"/>
      <c r="BZ89" s="896"/>
      <c r="CA89" s="896"/>
      <c r="CB89" s="896"/>
      <c r="CC89" s="896"/>
      <c r="CD89" s="896"/>
      <c r="CE89" s="896"/>
      <c r="CF89" s="896"/>
      <c r="CG89" s="901"/>
      <c r="CH89" s="898"/>
      <c r="CI89" s="899"/>
      <c r="CJ89" s="899"/>
      <c r="CK89" s="899"/>
      <c r="CL89" s="900"/>
      <c r="CM89" s="898"/>
      <c r="CN89" s="899"/>
      <c r="CO89" s="899"/>
      <c r="CP89" s="899"/>
      <c r="CQ89" s="900"/>
      <c r="CR89" s="898"/>
      <c r="CS89" s="899"/>
      <c r="CT89" s="899"/>
      <c r="CU89" s="899"/>
      <c r="CV89" s="900"/>
      <c r="CW89" s="898"/>
      <c r="CX89" s="899"/>
      <c r="CY89" s="899"/>
      <c r="CZ89" s="899"/>
      <c r="DA89" s="900"/>
      <c r="DB89" s="898"/>
      <c r="DC89" s="899"/>
      <c r="DD89" s="899"/>
      <c r="DE89" s="899"/>
      <c r="DF89" s="900"/>
      <c r="DG89" s="898"/>
      <c r="DH89" s="899"/>
      <c r="DI89" s="899"/>
      <c r="DJ89" s="899"/>
      <c r="DK89" s="900"/>
      <c r="DL89" s="898"/>
      <c r="DM89" s="899"/>
      <c r="DN89" s="899"/>
      <c r="DO89" s="899"/>
      <c r="DP89" s="900"/>
      <c r="DQ89" s="898"/>
      <c r="DR89" s="899"/>
      <c r="DS89" s="899"/>
      <c r="DT89" s="899"/>
      <c r="DU89" s="900"/>
      <c r="DV89" s="895"/>
      <c r="DW89" s="896"/>
      <c r="DX89" s="896"/>
      <c r="DY89" s="896"/>
      <c r="DZ89" s="897"/>
      <c r="EA89" s="218"/>
    </row>
    <row r="90" spans="1:131" ht="26.25" hidden="1" customHeight="1" x14ac:dyDescent="0.15">
      <c r="A90" s="233"/>
      <c r="B90" s="234"/>
      <c r="C90" s="234"/>
      <c r="D90" s="234"/>
      <c r="E90" s="234"/>
      <c r="F90" s="234"/>
      <c r="G90" s="234"/>
      <c r="H90" s="234"/>
      <c r="I90" s="234"/>
      <c r="J90" s="234"/>
      <c r="K90" s="234"/>
      <c r="L90" s="234"/>
      <c r="M90" s="234"/>
      <c r="N90" s="234"/>
      <c r="O90" s="234"/>
      <c r="P90" s="234"/>
      <c r="Q90" s="235"/>
      <c r="R90" s="235"/>
      <c r="S90" s="235"/>
      <c r="T90" s="235"/>
      <c r="U90" s="235"/>
      <c r="V90" s="235"/>
      <c r="W90" s="235"/>
      <c r="X90" s="235"/>
      <c r="Y90" s="235"/>
      <c r="Z90" s="235"/>
      <c r="AA90" s="235"/>
      <c r="AB90" s="235"/>
      <c r="AC90" s="235"/>
      <c r="AD90" s="235"/>
      <c r="AE90" s="235"/>
      <c r="AF90" s="235"/>
      <c r="AG90" s="235"/>
      <c r="AH90" s="235"/>
      <c r="AI90" s="235"/>
      <c r="AJ90" s="235"/>
      <c r="AK90" s="235"/>
      <c r="AL90" s="235"/>
      <c r="AM90" s="235"/>
      <c r="AN90" s="235"/>
      <c r="AO90" s="235"/>
      <c r="AP90" s="235"/>
      <c r="AQ90" s="235"/>
      <c r="AR90" s="235"/>
      <c r="AS90" s="235"/>
      <c r="AT90" s="235"/>
      <c r="AU90" s="235"/>
      <c r="AV90" s="235"/>
      <c r="AW90" s="235"/>
      <c r="AX90" s="235"/>
      <c r="AY90" s="235"/>
      <c r="AZ90" s="236"/>
      <c r="BA90" s="236"/>
      <c r="BB90" s="236"/>
      <c r="BC90" s="236"/>
      <c r="BD90" s="236"/>
      <c r="BE90" s="229"/>
      <c r="BF90" s="229"/>
      <c r="BG90" s="229"/>
      <c r="BH90" s="229"/>
      <c r="BI90" s="229"/>
      <c r="BJ90" s="229"/>
      <c r="BK90" s="229"/>
      <c r="BL90" s="229"/>
      <c r="BM90" s="229"/>
      <c r="BN90" s="229"/>
      <c r="BO90" s="229"/>
      <c r="BP90" s="229"/>
      <c r="BQ90" s="226">
        <v>84</v>
      </c>
      <c r="BR90" s="231"/>
      <c r="BS90" s="895"/>
      <c r="BT90" s="896"/>
      <c r="BU90" s="896"/>
      <c r="BV90" s="896"/>
      <c r="BW90" s="896"/>
      <c r="BX90" s="896"/>
      <c r="BY90" s="896"/>
      <c r="BZ90" s="896"/>
      <c r="CA90" s="896"/>
      <c r="CB90" s="896"/>
      <c r="CC90" s="896"/>
      <c r="CD90" s="896"/>
      <c r="CE90" s="896"/>
      <c r="CF90" s="896"/>
      <c r="CG90" s="901"/>
      <c r="CH90" s="898"/>
      <c r="CI90" s="899"/>
      <c r="CJ90" s="899"/>
      <c r="CK90" s="899"/>
      <c r="CL90" s="900"/>
      <c r="CM90" s="898"/>
      <c r="CN90" s="899"/>
      <c r="CO90" s="899"/>
      <c r="CP90" s="899"/>
      <c r="CQ90" s="900"/>
      <c r="CR90" s="898"/>
      <c r="CS90" s="899"/>
      <c r="CT90" s="899"/>
      <c r="CU90" s="899"/>
      <c r="CV90" s="900"/>
      <c r="CW90" s="898"/>
      <c r="CX90" s="899"/>
      <c r="CY90" s="899"/>
      <c r="CZ90" s="899"/>
      <c r="DA90" s="900"/>
      <c r="DB90" s="898"/>
      <c r="DC90" s="899"/>
      <c r="DD90" s="899"/>
      <c r="DE90" s="899"/>
      <c r="DF90" s="900"/>
      <c r="DG90" s="898"/>
      <c r="DH90" s="899"/>
      <c r="DI90" s="899"/>
      <c r="DJ90" s="899"/>
      <c r="DK90" s="900"/>
      <c r="DL90" s="898"/>
      <c r="DM90" s="899"/>
      <c r="DN90" s="899"/>
      <c r="DO90" s="899"/>
      <c r="DP90" s="900"/>
      <c r="DQ90" s="898"/>
      <c r="DR90" s="899"/>
      <c r="DS90" s="899"/>
      <c r="DT90" s="899"/>
      <c r="DU90" s="900"/>
      <c r="DV90" s="895"/>
      <c r="DW90" s="896"/>
      <c r="DX90" s="896"/>
      <c r="DY90" s="896"/>
      <c r="DZ90" s="897"/>
      <c r="EA90" s="218"/>
    </row>
    <row r="91" spans="1:131" ht="26.25" hidden="1" customHeight="1" x14ac:dyDescent="0.15">
      <c r="A91" s="233"/>
      <c r="B91" s="234"/>
      <c r="C91" s="234"/>
      <c r="D91" s="234"/>
      <c r="E91" s="234"/>
      <c r="F91" s="234"/>
      <c r="G91" s="234"/>
      <c r="H91" s="234"/>
      <c r="I91" s="234"/>
      <c r="J91" s="234"/>
      <c r="K91" s="234"/>
      <c r="L91" s="234"/>
      <c r="M91" s="234"/>
      <c r="N91" s="234"/>
      <c r="O91" s="234"/>
      <c r="P91" s="234"/>
      <c r="Q91" s="235"/>
      <c r="R91" s="235"/>
      <c r="S91" s="235"/>
      <c r="T91" s="235"/>
      <c r="U91" s="235"/>
      <c r="V91" s="235"/>
      <c r="W91" s="235"/>
      <c r="X91" s="235"/>
      <c r="Y91" s="235"/>
      <c r="Z91" s="235"/>
      <c r="AA91" s="235"/>
      <c r="AB91" s="235"/>
      <c r="AC91" s="235"/>
      <c r="AD91" s="235"/>
      <c r="AE91" s="235"/>
      <c r="AF91" s="235"/>
      <c r="AG91" s="235"/>
      <c r="AH91" s="235"/>
      <c r="AI91" s="235"/>
      <c r="AJ91" s="235"/>
      <c r="AK91" s="235"/>
      <c r="AL91" s="235"/>
      <c r="AM91" s="235"/>
      <c r="AN91" s="235"/>
      <c r="AO91" s="235"/>
      <c r="AP91" s="235"/>
      <c r="AQ91" s="235"/>
      <c r="AR91" s="235"/>
      <c r="AS91" s="235"/>
      <c r="AT91" s="235"/>
      <c r="AU91" s="235"/>
      <c r="AV91" s="235"/>
      <c r="AW91" s="235"/>
      <c r="AX91" s="235"/>
      <c r="AY91" s="235"/>
      <c r="AZ91" s="236"/>
      <c r="BA91" s="236"/>
      <c r="BB91" s="236"/>
      <c r="BC91" s="236"/>
      <c r="BD91" s="236"/>
      <c r="BE91" s="229"/>
      <c r="BF91" s="229"/>
      <c r="BG91" s="229"/>
      <c r="BH91" s="229"/>
      <c r="BI91" s="229"/>
      <c r="BJ91" s="229"/>
      <c r="BK91" s="229"/>
      <c r="BL91" s="229"/>
      <c r="BM91" s="229"/>
      <c r="BN91" s="229"/>
      <c r="BO91" s="229"/>
      <c r="BP91" s="229"/>
      <c r="BQ91" s="226">
        <v>85</v>
      </c>
      <c r="BR91" s="231"/>
      <c r="BS91" s="895"/>
      <c r="BT91" s="896"/>
      <c r="BU91" s="896"/>
      <c r="BV91" s="896"/>
      <c r="BW91" s="896"/>
      <c r="BX91" s="896"/>
      <c r="BY91" s="896"/>
      <c r="BZ91" s="896"/>
      <c r="CA91" s="896"/>
      <c r="CB91" s="896"/>
      <c r="CC91" s="896"/>
      <c r="CD91" s="896"/>
      <c r="CE91" s="896"/>
      <c r="CF91" s="896"/>
      <c r="CG91" s="901"/>
      <c r="CH91" s="898"/>
      <c r="CI91" s="899"/>
      <c r="CJ91" s="899"/>
      <c r="CK91" s="899"/>
      <c r="CL91" s="900"/>
      <c r="CM91" s="898"/>
      <c r="CN91" s="899"/>
      <c r="CO91" s="899"/>
      <c r="CP91" s="899"/>
      <c r="CQ91" s="900"/>
      <c r="CR91" s="898"/>
      <c r="CS91" s="899"/>
      <c r="CT91" s="899"/>
      <c r="CU91" s="899"/>
      <c r="CV91" s="900"/>
      <c r="CW91" s="898"/>
      <c r="CX91" s="899"/>
      <c r="CY91" s="899"/>
      <c r="CZ91" s="899"/>
      <c r="DA91" s="900"/>
      <c r="DB91" s="898"/>
      <c r="DC91" s="899"/>
      <c r="DD91" s="899"/>
      <c r="DE91" s="899"/>
      <c r="DF91" s="900"/>
      <c r="DG91" s="898"/>
      <c r="DH91" s="899"/>
      <c r="DI91" s="899"/>
      <c r="DJ91" s="899"/>
      <c r="DK91" s="900"/>
      <c r="DL91" s="898"/>
      <c r="DM91" s="899"/>
      <c r="DN91" s="899"/>
      <c r="DO91" s="899"/>
      <c r="DP91" s="900"/>
      <c r="DQ91" s="898"/>
      <c r="DR91" s="899"/>
      <c r="DS91" s="899"/>
      <c r="DT91" s="899"/>
      <c r="DU91" s="900"/>
      <c r="DV91" s="895"/>
      <c r="DW91" s="896"/>
      <c r="DX91" s="896"/>
      <c r="DY91" s="896"/>
      <c r="DZ91" s="897"/>
      <c r="EA91" s="218"/>
    </row>
    <row r="92" spans="1:131" ht="26.25" hidden="1" customHeight="1" x14ac:dyDescent="0.15">
      <c r="A92" s="233"/>
      <c r="B92" s="234"/>
      <c r="C92" s="234"/>
      <c r="D92" s="234"/>
      <c r="E92" s="234"/>
      <c r="F92" s="234"/>
      <c r="G92" s="234"/>
      <c r="H92" s="234"/>
      <c r="I92" s="234"/>
      <c r="J92" s="234"/>
      <c r="K92" s="234"/>
      <c r="L92" s="234"/>
      <c r="M92" s="234"/>
      <c r="N92" s="234"/>
      <c r="O92" s="234"/>
      <c r="P92" s="234"/>
      <c r="Q92" s="235"/>
      <c r="R92" s="235"/>
      <c r="S92" s="235"/>
      <c r="T92" s="235"/>
      <c r="U92" s="235"/>
      <c r="V92" s="235"/>
      <c r="W92" s="235"/>
      <c r="X92" s="235"/>
      <c r="Y92" s="235"/>
      <c r="Z92" s="235"/>
      <c r="AA92" s="235"/>
      <c r="AB92" s="235"/>
      <c r="AC92" s="235"/>
      <c r="AD92" s="235"/>
      <c r="AE92" s="235"/>
      <c r="AF92" s="235"/>
      <c r="AG92" s="235"/>
      <c r="AH92" s="235"/>
      <c r="AI92" s="235"/>
      <c r="AJ92" s="235"/>
      <c r="AK92" s="235"/>
      <c r="AL92" s="235"/>
      <c r="AM92" s="235"/>
      <c r="AN92" s="235"/>
      <c r="AO92" s="235"/>
      <c r="AP92" s="235"/>
      <c r="AQ92" s="235"/>
      <c r="AR92" s="235"/>
      <c r="AS92" s="235"/>
      <c r="AT92" s="235"/>
      <c r="AU92" s="235"/>
      <c r="AV92" s="235"/>
      <c r="AW92" s="235"/>
      <c r="AX92" s="235"/>
      <c r="AY92" s="235"/>
      <c r="AZ92" s="236"/>
      <c r="BA92" s="236"/>
      <c r="BB92" s="236"/>
      <c r="BC92" s="236"/>
      <c r="BD92" s="236"/>
      <c r="BE92" s="229"/>
      <c r="BF92" s="229"/>
      <c r="BG92" s="229"/>
      <c r="BH92" s="229"/>
      <c r="BI92" s="229"/>
      <c r="BJ92" s="229"/>
      <c r="BK92" s="229"/>
      <c r="BL92" s="229"/>
      <c r="BM92" s="229"/>
      <c r="BN92" s="229"/>
      <c r="BO92" s="229"/>
      <c r="BP92" s="229"/>
      <c r="BQ92" s="226">
        <v>86</v>
      </c>
      <c r="BR92" s="231"/>
      <c r="BS92" s="895"/>
      <c r="BT92" s="896"/>
      <c r="BU92" s="896"/>
      <c r="BV92" s="896"/>
      <c r="BW92" s="896"/>
      <c r="BX92" s="896"/>
      <c r="BY92" s="896"/>
      <c r="BZ92" s="896"/>
      <c r="CA92" s="896"/>
      <c r="CB92" s="896"/>
      <c r="CC92" s="896"/>
      <c r="CD92" s="896"/>
      <c r="CE92" s="896"/>
      <c r="CF92" s="896"/>
      <c r="CG92" s="901"/>
      <c r="CH92" s="898"/>
      <c r="CI92" s="899"/>
      <c r="CJ92" s="899"/>
      <c r="CK92" s="899"/>
      <c r="CL92" s="900"/>
      <c r="CM92" s="898"/>
      <c r="CN92" s="899"/>
      <c r="CO92" s="899"/>
      <c r="CP92" s="899"/>
      <c r="CQ92" s="900"/>
      <c r="CR92" s="898"/>
      <c r="CS92" s="899"/>
      <c r="CT92" s="899"/>
      <c r="CU92" s="899"/>
      <c r="CV92" s="900"/>
      <c r="CW92" s="898"/>
      <c r="CX92" s="899"/>
      <c r="CY92" s="899"/>
      <c r="CZ92" s="899"/>
      <c r="DA92" s="900"/>
      <c r="DB92" s="898"/>
      <c r="DC92" s="899"/>
      <c r="DD92" s="899"/>
      <c r="DE92" s="899"/>
      <c r="DF92" s="900"/>
      <c r="DG92" s="898"/>
      <c r="DH92" s="899"/>
      <c r="DI92" s="899"/>
      <c r="DJ92" s="899"/>
      <c r="DK92" s="900"/>
      <c r="DL92" s="898"/>
      <c r="DM92" s="899"/>
      <c r="DN92" s="899"/>
      <c r="DO92" s="899"/>
      <c r="DP92" s="900"/>
      <c r="DQ92" s="898"/>
      <c r="DR92" s="899"/>
      <c r="DS92" s="899"/>
      <c r="DT92" s="899"/>
      <c r="DU92" s="900"/>
      <c r="DV92" s="895"/>
      <c r="DW92" s="896"/>
      <c r="DX92" s="896"/>
      <c r="DY92" s="896"/>
      <c r="DZ92" s="897"/>
      <c r="EA92" s="218"/>
    </row>
    <row r="93" spans="1:131" ht="26.25" hidden="1" customHeight="1" x14ac:dyDescent="0.15">
      <c r="A93" s="233"/>
      <c r="B93" s="234"/>
      <c r="C93" s="234"/>
      <c r="D93" s="234"/>
      <c r="E93" s="234"/>
      <c r="F93" s="234"/>
      <c r="G93" s="234"/>
      <c r="H93" s="234"/>
      <c r="I93" s="234"/>
      <c r="J93" s="234"/>
      <c r="K93" s="234"/>
      <c r="L93" s="234"/>
      <c r="M93" s="234"/>
      <c r="N93" s="234"/>
      <c r="O93" s="234"/>
      <c r="P93" s="234"/>
      <c r="Q93" s="235"/>
      <c r="R93" s="235"/>
      <c r="S93" s="235"/>
      <c r="T93" s="235"/>
      <c r="U93" s="235"/>
      <c r="V93" s="235"/>
      <c r="W93" s="235"/>
      <c r="X93" s="235"/>
      <c r="Y93" s="235"/>
      <c r="Z93" s="235"/>
      <c r="AA93" s="235"/>
      <c r="AB93" s="235"/>
      <c r="AC93" s="235"/>
      <c r="AD93" s="235"/>
      <c r="AE93" s="235"/>
      <c r="AF93" s="235"/>
      <c r="AG93" s="235"/>
      <c r="AH93" s="235"/>
      <c r="AI93" s="235"/>
      <c r="AJ93" s="235"/>
      <c r="AK93" s="235"/>
      <c r="AL93" s="235"/>
      <c r="AM93" s="235"/>
      <c r="AN93" s="235"/>
      <c r="AO93" s="235"/>
      <c r="AP93" s="235"/>
      <c r="AQ93" s="235"/>
      <c r="AR93" s="235"/>
      <c r="AS93" s="235"/>
      <c r="AT93" s="235"/>
      <c r="AU93" s="235"/>
      <c r="AV93" s="235"/>
      <c r="AW93" s="235"/>
      <c r="AX93" s="235"/>
      <c r="AY93" s="235"/>
      <c r="AZ93" s="236"/>
      <c r="BA93" s="236"/>
      <c r="BB93" s="236"/>
      <c r="BC93" s="236"/>
      <c r="BD93" s="236"/>
      <c r="BE93" s="229"/>
      <c r="BF93" s="229"/>
      <c r="BG93" s="229"/>
      <c r="BH93" s="229"/>
      <c r="BI93" s="229"/>
      <c r="BJ93" s="229"/>
      <c r="BK93" s="229"/>
      <c r="BL93" s="229"/>
      <c r="BM93" s="229"/>
      <c r="BN93" s="229"/>
      <c r="BO93" s="229"/>
      <c r="BP93" s="229"/>
      <c r="BQ93" s="226">
        <v>87</v>
      </c>
      <c r="BR93" s="231"/>
      <c r="BS93" s="895"/>
      <c r="BT93" s="896"/>
      <c r="BU93" s="896"/>
      <c r="BV93" s="896"/>
      <c r="BW93" s="896"/>
      <c r="BX93" s="896"/>
      <c r="BY93" s="896"/>
      <c r="BZ93" s="896"/>
      <c r="CA93" s="896"/>
      <c r="CB93" s="896"/>
      <c r="CC93" s="896"/>
      <c r="CD93" s="896"/>
      <c r="CE93" s="896"/>
      <c r="CF93" s="896"/>
      <c r="CG93" s="901"/>
      <c r="CH93" s="898"/>
      <c r="CI93" s="899"/>
      <c r="CJ93" s="899"/>
      <c r="CK93" s="899"/>
      <c r="CL93" s="900"/>
      <c r="CM93" s="898"/>
      <c r="CN93" s="899"/>
      <c r="CO93" s="899"/>
      <c r="CP93" s="899"/>
      <c r="CQ93" s="900"/>
      <c r="CR93" s="898"/>
      <c r="CS93" s="899"/>
      <c r="CT93" s="899"/>
      <c r="CU93" s="899"/>
      <c r="CV93" s="900"/>
      <c r="CW93" s="898"/>
      <c r="CX93" s="899"/>
      <c r="CY93" s="899"/>
      <c r="CZ93" s="899"/>
      <c r="DA93" s="900"/>
      <c r="DB93" s="898"/>
      <c r="DC93" s="899"/>
      <c r="DD93" s="899"/>
      <c r="DE93" s="899"/>
      <c r="DF93" s="900"/>
      <c r="DG93" s="898"/>
      <c r="DH93" s="899"/>
      <c r="DI93" s="899"/>
      <c r="DJ93" s="899"/>
      <c r="DK93" s="900"/>
      <c r="DL93" s="898"/>
      <c r="DM93" s="899"/>
      <c r="DN93" s="899"/>
      <c r="DO93" s="899"/>
      <c r="DP93" s="900"/>
      <c r="DQ93" s="898"/>
      <c r="DR93" s="899"/>
      <c r="DS93" s="899"/>
      <c r="DT93" s="899"/>
      <c r="DU93" s="900"/>
      <c r="DV93" s="895"/>
      <c r="DW93" s="896"/>
      <c r="DX93" s="896"/>
      <c r="DY93" s="896"/>
      <c r="DZ93" s="897"/>
      <c r="EA93" s="218"/>
    </row>
    <row r="94" spans="1:131" ht="26.25" hidden="1" customHeight="1" x14ac:dyDescent="0.15">
      <c r="A94" s="233"/>
      <c r="B94" s="234"/>
      <c r="C94" s="234"/>
      <c r="D94" s="234"/>
      <c r="E94" s="234"/>
      <c r="F94" s="234"/>
      <c r="G94" s="234"/>
      <c r="H94" s="234"/>
      <c r="I94" s="234"/>
      <c r="J94" s="234"/>
      <c r="K94" s="234"/>
      <c r="L94" s="234"/>
      <c r="M94" s="234"/>
      <c r="N94" s="234"/>
      <c r="O94" s="234"/>
      <c r="P94" s="234"/>
      <c r="Q94" s="235"/>
      <c r="R94" s="235"/>
      <c r="S94" s="235"/>
      <c r="T94" s="235"/>
      <c r="U94" s="235"/>
      <c r="V94" s="235"/>
      <c r="W94" s="235"/>
      <c r="X94" s="235"/>
      <c r="Y94" s="235"/>
      <c r="Z94" s="235"/>
      <c r="AA94" s="235"/>
      <c r="AB94" s="235"/>
      <c r="AC94" s="235"/>
      <c r="AD94" s="235"/>
      <c r="AE94" s="235"/>
      <c r="AF94" s="235"/>
      <c r="AG94" s="235"/>
      <c r="AH94" s="235"/>
      <c r="AI94" s="235"/>
      <c r="AJ94" s="235"/>
      <c r="AK94" s="235"/>
      <c r="AL94" s="235"/>
      <c r="AM94" s="235"/>
      <c r="AN94" s="235"/>
      <c r="AO94" s="235"/>
      <c r="AP94" s="235"/>
      <c r="AQ94" s="235"/>
      <c r="AR94" s="235"/>
      <c r="AS94" s="235"/>
      <c r="AT94" s="235"/>
      <c r="AU94" s="235"/>
      <c r="AV94" s="235"/>
      <c r="AW94" s="235"/>
      <c r="AX94" s="235"/>
      <c r="AY94" s="235"/>
      <c r="AZ94" s="236"/>
      <c r="BA94" s="236"/>
      <c r="BB94" s="236"/>
      <c r="BC94" s="236"/>
      <c r="BD94" s="236"/>
      <c r="BE94" s="229"/>
      <c r="BF94" s="229"/>
      <c r="BG94" s="229"/>
      <c r="BH94" s="229"/>
      <c r="BI94" s="229"/>
      <c r="BJ94" s="229"/>
      <c r="BK94" s="229"/>
      <c r="BL94" s="229"/>
      <c r="BM94" s="229"/>
      <c r="BN94" s="229"/>
      <c r="BO94" s="229"/>
      <c r="BP94" s="229"/>
      <c r="BQ94" s="226">
        <v>88</v>
      </c>
      <c r="BR94" s="231"/>
      <c r="BS94" s="895"/>
      <c r="BT94" s="896"/>
      <c r="BU94" s="896"/>
      <c r="BV94" s="896"/>
      <c r="BW94" s="896"/>
      <c r="BX94" s="896"/>
      <c r="BY94" s="896"/>
      <c r="BZ94" s="896"/>
      <c r="CA94" s="896"/>
      <c r="CB94" s="896"/>
      <c r="CC94" s="896"/>
      <c r="CD94" s="896"/>
      <c r="CE94" s="896"/>
      <c r="CF94" s="896"/>
      <c r="CG94" s="901"/>
      <c r="CH94" s="898"/>
      <c r="CI94" s="899"/>
      <c r="CJ94" s="899"/>
      <c r="CK94" s="899"/>
      <c r="CL94" s="900"/>
      <c r="CM94" s="898"/>
      <c r="CN94" s="899"/>
      <c r="CO94" s="899"/>
      <c r="CP94" s="899"/>
      <c r="CQ94" s="900"/>
      <c r="CR94" s="898"/>
      <c r="CS94" s="899"/>
      <c r="CT94" s="899"/>
      <c r="CU94" s="899"/>
      <c r="CV94" s="900"/>
      <c r="CW94" s="898"/>
      <c r="CX94" s="899"/>
      <c r="CY94" s="899"/>
      <c r="CZ94" s="899"/>
      <c r="DA94" s="900"/>
      <c r="DB94" s="898"/>
      <c r="DC94" s="899"/>
      <c r="DD94" s="899"/>
      <c r="DE94" s="899"/>
      <c r="DF94" s="900"/>
      <c r="DG94" s="898"/>
      <c r="DH94" s="899"/>
      <c r="DI94" s="899"/>
      <c r="DJ94" s="899"/>
      <c r="DK94" s="900"/>
      <c r="DL94" s="898"/>
      <c r="DM94" s="899"/>
      <c r="DN94" s="899"/>
      <c r="DO94" s="899"/>
      <c r="DP94" s="900"/>
      <c r="DQ94" s="898"/>
      <c r="DR94" s="899"/>
      <c r="DS94" s="899"/>
      <c r="DT94" s="899"/>
      <c r="DU94" s="900"/>
      <c r="DV94" s="895"/>
      <c r="DW94" s="896"/>
      <c r="DX94" s="896"/>
      <c r="DY94" s="896"/>
      <c r="DZ94" s="897"/>
      <c r="EA94" s="218"/>
    </row>
    <row r="95" spans="1:131" ht="26.25" hidden="1" customHeight="1" x14ac:dyDescent="0.15">
      <c r="A95" s="233"/>
      <c r="B95" s="234"/>
      <c r="C95" s="234"/>
      <c r="D95" s="234"/>
      <c r="E95" s="234"/>
      <c r="F95" s="234"/>
      <c r="G95" s="234"/>
      <c r="H95" s="234"/>
      <c r="I95" s="234"/>
      <c r="J95" s="234"/>
      <c r="K95" s="234"/>
      <c r="L95" s="234"/>
      <c r="M95" s="234"/>
      <c r="N95" s="234"/>
      <c r="O95" s="234"/>
      <c r="P95" s="234"/>
      <c r="Q95" s="235"/>
      <c r="R95" s="235"/>
      <c r="S95" s="235"/>
      <c r="T95" s="235"/>
      <c r="U95" s="235"/>
      <c r="V95" s="235"/>
      <c r="W95" s="235"/>
      <c r="X95" s="235"/>
      <c r="Y95" s="235"/>
      <c r="Z95" s="235"/>
      <c r="AA95" s="235"/>
      <c r="AB95" s="235"/>
      <c r="AC95" s="235"/>
      <c r="AD95" s="235"/>
      <c r="AE95" s="235"/>
      <c r="AF95" s="235"/>
      <c r="AG95" s="235"/>
      <c r="AH95" s="235"/>
      <c r="AI95" s="235"/>
      <c r="AJ95" s="235"/>
      <c r="AK95" s="235"/>
      <c r="AL95" s="235"/>
      <c r="AM95" s="235"/>
      <c r="AN95" s="235"/>
      <c r="AO95" s="235"/>
      <c r="AP95" s="235"/>
      <c r="AQ95" s="235"/>
      <c r="AR95" s="235"/>
      <c r="AS95" s="235"/>
      <c r="AT95" s="235"/>
      <c r="AU95" s="235"/>
      <c r="AV95" s="235"/>
      <c r="AW95" s="235"/>
      <c r="AX95" s="235"/>
      <c r="AY95" s="235"/>
      <c r="AZ95" s="236"/>
      <c r="BA95" s="236"/>
      <c r="BB95" s="236"/>
      <c r="BC95" s="236"/>
      <c r="BD95" s="236"/>
      <c r="BE95" s="229"/>
      <c r="BF95" s="229"/>
      <c r="BG95" s="229"/>
      <c r="BH95" s="229"/>
      <c r="BI95" s="229"/>
      <c r="BJ95" s="229"/>
      <c r="BK95" s="229"/>
      <c r="BL95" s="229"/>
      <c r="BM95" s="229"/>
      <c r="BN95" s="229"/>
      <c r="BO95" s="229"/>
      <c r="BP95" s="229"/>
      <c r="BQ95" s="226">
        <v>89</v>
      </c>
      <c r="BR95" s="231"/>
      <c r="BS95" s="895"/>
      <c r="BT95" s="896"/>
      <c r="BU95" s="896"/>
      <c r="BV95" s="896"/>
      <c r="BW95" s="896"/>
      <c r="BX95" s="896"/>
      <c r="BY95" s="896"/>
      <c r="BZ95" s="896"/>
      <c r="CA95" s="896"/>
      <c r="CB95" s="896"/>
      <c r="CC95" s="896"/>
      <c r="CD95" s="896"/>
      <c r="CE95" s="896"/>
      <c r="CF95" s="896"/>
      <c r="CG95" s="901"/>
      <c r="CH95" s="898"/>
      <c r="CI95" s="899"/>
      <c r="CJ95" s="899"/>
      <c r="CK95" s="899"/>
      <c r="CL95" s="900"/>
      <c r="CM95" s="898"/>
      <c r="CN95" s="899"/>
      <c r="CO95" s="899"/>
      <c r="CP95" s="899"/>
      <c r="CQ95" s="900"/>
      <c r="CR95" s="898"/>
      <c r="CS95" s="899"/>
      <c r="CT95" s="899"/>
      <c r="CU95" s="899"/>
      <c r="CV95" s="900"/>
      <c r="CW95" s="898"/>
      <c r="CX95" s="899"/>
      <c r="CY95" s="899"/>
      <c r="CZ95" s="899"/>
      <c r="DA95" s="900"/>
      <c r="DB95" s="898"/>
      <c r="DC95" s="899"/>
      <c r="DD95" s="899"/>
      <c r="DE95" s="899"/>
      <c r="DF95" s="900"/>
      <c r="DG95" s="898"/>
      <c r="DH95" s="899"/>
      <c r="DI95" s="899"/>
      <c r="DJ95" s="899"/>
      <c r="DK95" s="900"/>
      <c r="DL95" s="898"/>
      <c r="DM95" s="899"/>
      <c r="DN95" s="899"/>
      <c r="DO95" s="899"/>
      <c r="DP95" s="900"/>
      <c r="DQ95" s="898"/>
      <c r="DR95" s="899"/>
      <c r="DS95" s="899"/>
      <c r="DT95" s="899"/>
      <c r="DU95" s="900"/>
      <c r="DV95" s="895"/>
      <c r="DW95" s="896"/>
      <c r="DX95" s="896"/>
      <c r="DY95" s="896"/>
      <c r="DZ95" s="897"/>
      <c r="EA95" s="218"/>
    </row>
    <row r="96" spans="1:131" ht="26.25" hidden="1" customHeight="1" x14ac:dyDescent="0.15">
      <c r="A96" s="233"/>
      <c r="B96" s="234"/>
      <c r="C96" s="234"/>
      <c r="D96" s="234"/>
      <c r="E96" s="234"/>
      <c r="F96" s="234"/>
      <c r="G96" s="234"/>
      <c r="H96" s="234"/>
      <c r="I96" s="234"/>
      <c r="J96" s="234"/>
      <c r="K96" s="234"/>
      <c r="L96" s="234"/>
      <c r="M96" s="234"/>
      <c r="N96" s="234"/>
      <c r="O96" s="234"/>
      <c r="P96" s="234"/>
      <c r="Q96" s="235"/>
      <c r="R96" s="235"/>
      <c r="S96" s="235"/>
      <c r="T96" s="235"/>
      <c r="U96" s="235"/>
      <c r="V96" s="235"/>
      <c r="W96" s="235"/>
      <c r="X96" s="235"/>
      <c r="Y96" s="235"/>
      <c r="Z96" s="235"/>
      <c r="AA96" s="235"/>
      <c r="AB96" s="235"/>
      <c r="AC96" s="235"/>
      <c r="AD96" s="235"/>
      <c r="AE96" s="235"/>
      <c r="AF96" s="235"/>
      <c r="AG96" s="235"/>
      <c r="AH96" s="235"/>
      <c r="AI96" s="235"/>
      <c r="AJ96" s="235"/>
      <c r="AK96" s="235"/>
      <c r="AL96" s="235"/>
      <c r="AM96" s="235"/>
      <c r="AN96" s="235"/>
      <c r="AO96" s="235"/>
      <c r="AP96" s="235"/>
      <c r="AQ96" s="235"/>
      <c r="AR96" s="235"/>
      <c r="AS96" s="235"/>
      <c r="AT96" s="235"/>
      <c r="AU96" s="235"/>
      <c r="AV96" s="235"/>
      <c r="AW96" s="235"/>
      <c r="AX96" s="235"/>
      <c r="AY96" s="235"/>
      <c r="AZ96" s="236"/>
      <c r="BA96" s="236"/>
      <c r="BB96" s="236"/>
      <c r="BC96" s="236"/>
      <c r="BD96" s="236"/>
      <c r="BE96" s="229"/>
      <c r="BF96" s="229"/>
      <c r="BG96" s="229"/>
      <c r="BH96" s="229"/>
      <c r="BI96" s="229"/>
      <c r="BJ96" s="229"/>
      <c r="BK96" s="229"/>
      <c r="BL96" s="229"/>
      <c r="BM96" s="229"/>
      <c r="BN96" s="229"/>
      <c r="BO96" s="229"/>
      <c r="BP96" s="229"/>
      <c r="BQ96" s="226">
        <v>90</v>
      </c>
      <c r="BR96" s="231"/>
      <c r="BS96" s="895"/>
      <c r="BT96" s="896"/>
      <c r="BU96" s="896"/>
      <c r="BV96" s="896"/>
      <c r="BW96" s="896"/>
      <c r="BX96" s="896"/>
      <c r="BY96" s="896"/>
      <c r="BZ96" s="896"/>
      <c r="CA96" s="896"/>
      <c r="CB96" s="896"/>
      <c r="CC96" s="896"/>
      <c r="CD96" s="896"/>
      <c r="CE96" s="896"/>
      <c r="CF96" s="896"/>
      <c r="CG96" s="901"/>
      <c r="CH96" s="898"/>
      <c r="CI96" s="899"/>
      <c r="CJ96" s="899"/>
      <c r="CK96" s="899"/>
      <c r="CL96" s="900"/>
      <c r="CM96" s="898"/>
      <c r="CN96" s="899"/>
      <c r="CO96" s="899"/>
      <c r="CP96" s="899"/>
      <c r="CQ96" s="900"/>
      <c r="CR96" s="898"/>
      <c r="CS96" s="899"/>
      <c r="CT96" s="899"/>
      <c r="CU96" s="899"/>
      <c r="CV96" s="900"/>
      <c r="CW96" s="898"/>
      <c r="CX96" s="899"/>
      <c r="CY96" s="899"/>
      <c r="CZ96" s="899"/>
      <c r="DA96" s="900"/>
      <c r="DB96" s="898"/>
      <c r="DC96" s="899"/>
      <c r="DD96" s="899"/>
      <c r="DE96" s="899"/>
      <c r="DF96" s="900"/>
      <c r="DG96" s="898"/>
      <c r="DH96" s="899"/>
      <c r="DI96" s="899"/>
      <c r="DJ96" s="899"/>
      <c r="DK96" s="900"/>
      <c r="DL96" s="898"/>
      <c r="DM96" s="899"/>
      <c r="DN96" s="899"/>
      <c r="DO96" s="899"/>
      <c r="DP96" s="900"/>
      <c r="DQ96" s="898"/>
      <c r="DR96" s="899"/>
      <c r="DS96" s="899"/>
      <c r="DT96" s="899"/>
      <c r="DU96" s="900"/>
      <c r="DV96" s="895"/>
      <c r="DW96" s="896"/>
      <c r="DX96" s="896"/>
      <c r="DY96" s="896"/>
      <c r="DZ96" s="897"/>
      <c r="EA96" s="218"/>
    </row>
    <row r="97" spans="1:131" ht="26.25" hidden="1" customHeight="1" x14ac:dyDescent="0.15">
      <c r="A97" s="233"/>
      <c r="B97" s="234"/>
      <c r="C97" s="234"/>
      <c r="D97" s="234"/>
      <c r="E97" s="234"/>
      <c r="F97" s="234"/>
      <c r="G97" s="234"/>
      <c r="H97" s="234"/>
      <c r="I97" s="234"/>
      <c r="J97" s="234"/>
      <c r="K97" s="234"/>
      <c r="L97" s="234"/>
      <c r="M97" s="234"/>
      <c r="N97" s="234"/>
      <c r="O97" s="234"/>
      <c r="P97" s="234"/>
      <c r="Q97" s="235"/>
      <c r="R97" s="235"/>
      <c r="S97" s="235"/>
      <c r="T97" s="235"/>
      <c r="U97" s="235"/>
      <c r="V97" s="235"/>
      <c r="W97" s="235"/>
      <c r="X97" s="235"/>
      <c r="Y97" s="235"/>
      <c r="Z97" s="235"/>
      <c r="AA97" s="235"/>
      <c r="AB97" s="235"/>
      <c r="AC97" s="235"/>
      <c r="AD97" s="235"/>
      <c r="AE97" s="235"/>
      <c r="AF97" s="235"/>
      <c r="AG97" s="235"/>
      <c r="AH97" s="235"/>
      <c r="AI97" s="235"/>
      <c r="AJ97" s="235"/>
      <c r="AK97" s="235"/>
      <c r="AL97" s="235"/>
      <c r="AM97" s="235"/>
      <c r="AN97" s="235"/>
      <c r="AO97" s="235"/>
      <c r="AP97" s="235"/>
      <c r="AQ97" s="235"/>
      <c r="AR97" s="235"/>
      <c r="AS97" s="235"/>
      <c r="AT97" s="235"/>
      <c r="AU97" s="235"/>
      <c r="AV97" s="235"/>
      <c r="AW97" s="235"/>
      <c r="AX97" s="235"/>
      <c r="AY97" s="235"/>
      <c r="AZ97" s="236"/>
      <c r="BA97" s="236"/>
      <c r="BB97" s="236"/>
      <c r="BC97" s="236"/>
      <c r="BD97" s="236"/>
      <c r="BE97" s="229"/>
      <c r="BF97" s="229"/>
      <c r="BG97" s="229"/>
      <c r="BH97" s="229"/>
      <c r="BI97" s="229"/>
      <c r="BJ97" s="229"/>
      <c r="BK97" s="229"/>
      <c r="BL97" s="229"/>
      <c r="BM97" s="229"/>
      <c r="BN97" s="229"/>
      <c r="BO97" s="229"/>
      <c r="BP97" s="229"/>
      <c r="BQ97" s="226">
        <v>91</v>
      </c>
      <c r="BR97" s="231"/>
      <c r="BS97" s="895"/>
      <c r="BT97" s="896"/>
      <c r="BU97" s="896"/>
      <c r="BV97" s="896"/>
      <c r="BW97" s="896"/>
      <c r="BX97" s="896"/>
      <c r="BY97" s="896"/>
      <c r="BZ97" s="896"/>
      <c r="CA97" s="896"/>
      <c r="CB97" s="896"/>
      <c r="CC97" s="896"/>
      <c r="CD97" s="896"/>
      <c r="CE97" s="896"/>
      <c r="CF97" s="896"/>
      <c r="CG97" s="901"/>
      <c r="CH97" s="898"/>
      <c r="CI97" s="899"/>
      <c r="CJ97" s="899"/>
      <c r="CK97" s="899"/>
      <c r="CL97" s="900"/>
      <c r="CM97" s="898"/>
      <c r="CN97" s="899"/>
      <c r="CO97" s="899"/>
      <c r="CP97" s="899"/>
      <c r="CQ97" s="900"/>
      <c r="CR97" s="898"/>
      <c r="CS97" s="899"/>
      <c r="CT97" s="899"/>
      <c r="CU97" s="899"/>
      <c r="CV97" s="900"/>
      <c r="CW97" s="898"/>
      <c r="CX97" s="899"/>
      <c r="CY97" s="899"/>
      <c r="CZ97" s="899"/>
      <c r="DA97" s="900"/>
      <c r="DB97" s="898"/>
      <c r="DC97" s="899"/>
      <c r="DD97" s="899"/>
      <c r="DE97" s="899"/>
      <c r="DF97" s="900"/>
      <c r="DG97" s="898"/>
      <c r="DH97" s="899"/>
      <c r="DI97" s="899"/>
      <c r="DJ97" s="899"/>
      <c r="DK97" s="900"/>
      <c r="DL97" s="898"/>
      <c r="DM97" s="899"/>
      <c r="DN97" s="899"/>
      <c r="DO97" s="899"/>
      <c r="DP97" s="900"/>
      <c r="DQ97" s="898"/>
      <c r="DR97" s="899"/>
      <c r="DS97" s="899"/>
      <c r="DT97" s="899"/>
      <c r="DU97" s="900"/>
      <c r="DV97" s="895"/>
      <c r="DW97" s="896"/>
      <c r="DX97" s="896"/>
      <c r="DY97" s="896"/>
      <c r="DZ97" s="897"/>
      <c r="EA97" s="218"/>
    </row>
    <row r="98" spans="1:131" ht="26.25" hidden="1" customHeight="1" x14ac:dyDescent="0.15">
      <c r="A98" s="233"/>
      <c r="B98" s="234"/>
      <c r="C98" s="234"/>
      <c r="D98" s="234"/>
      <c r="E98" s="234"/>
      <c r="F98" s="234"/>
      <c r="G98" s="234"/>
      <c r="H98" s="234"/>
      <c r="I98" s="234"/>
      <c r="J98" s="234"/>
      <c r="K98" s="234"/>
      <c r="L98" s="234"/>
      <c r="M98" s="234"/>
      <c r="N98" s="234"/>
      <c r="O98" s="234"/>
      <c r="P98" s="234"/>
      <c r="Q98" s="235"/>
      <c r="R98" s="235"/>
      <c r="S98" s="235"/>
      <c r="T98" s="235"/>
      <c r="U98" s="235"/>
      <c r="V98" s="235"/>
      <c r="W98" s="235"/>
      <c r="X98" s="235"/>
      <c r="Y98" s="235"/>
      <c r="Z98" s="235"/>
      <c r="AA98" s="235"/>
      <c r="AB98" s="235"/>
      <c r="AC98" s="235"/>
      <c r="AD98" s="235"/>
      <c r="AE98" s="235"/>
      <c r="AF98" s="235"/>
      <c r="AG98" s="235"/>
      <c r="AH98" s="235"/>
      <c r="AI98" s="235"/>
      <c r="AJ98" s="235"/>
      <c r="AK98" s="235"/>
      <c r="AL98" s="235"/>
      <c r="AM98" s="235"/>
      <c r="AN98" s="235"/>
      <c r="AO98" s="235"/>
      <c r="AP98" s="235"/>
      <c r="AQ98" s="235"/>
      <c r="AR98" s="235"/>
      <c r="AS98" s="235"/>
      <c r="AT98" s="235"/>
      <c r="AU98" s="235"/>
      <c r="AV98" s="235"/>
      <c r="AW98" s="235"/>
      <c r="AX98" s="235"/>
      <c r="AY98" s="235"/>
      <c r="AZ98" s="236"/>
      <c r="BA98" s="236"/>
      <c r="BB98" s="236"/>
      <c r="BC98" s="236"/>
      <c r="BD98" s="236"/>
      <c r="BE98" s="229"/>
      <c r="BF98" s="229"/>
      <c r="BG98" s="229"/>
      <c r="BH98" s="229"/>
      <c r="BI98" s="229"/>
      <c r="BJ98" s="229"/>
      <c r="BK98" s="229"/>
      <c r="BL98" s="229"/>
      <c r="BM98" s="229"/>
      <c r="BN98" s="229"/>
      <c r="BO98" s="229"/>
      <c r="BP98" s="229"/>
      <c r="BQ98" s="226">
        <v>92</v>
      </c>
      <c r="BR98" s="231"/>
      <c r="BS98" s="895"/>
      <c r="BT98" s="896"/>
      <c r="BU98" s="896"/>
      <c r="BV98" s="896"/>
      <c r="BW98" s="896"/>
      <c r="BX98" s="896"/>
      <c r="BY98" s="896"/>
      <c r="BZ98" s="896"/>
      <c r="CA98" s="896"/>
      <c r="CB98" s="896"/>
      <c r="CC98" s="896"/>
      <c r="CD98" s="896"/>
      <c r="CE98" s="896"/>
      <c r="CF98" s="896"/>
      <c r="CG98" s="901"/>
      <c r="CH98" s="898"/>
      <c r="CI98" s="899"/>
      <c r="CJ98" s="899"/>
      <c r="CK98" s="899"/>
      <c r="CL98" s="900"/>
      <c r="CM98" s="898"/>
      <c r="CN98" s="899"/>
      <c r="CO98" s="899"/>
      <c r="CP98" s="899"/>
      <c r="CQ98" s="900"/>
      <c r="CR98" s="898"/>
      <c r="CS98" s="899"/>
      <c r="CT98" s="899"/>
      <c r="CU98" s="899"/>
      <c r="CV98" s="900"/>
      <c r="CW98" s="898"/>
      <c r="CX98" s="899"/>
      <c r="CY98" s="899"/>
      <c r="CZ98" s="899"/>
      <c r="DA98" s="900"/>
      <c r="DB98" s="898"/>
      <c r="DC98" s="899"/>
      <c r="DD98" s="899"/>
      <c r="DE98" s="899"/>
      <c r="DF98" s="900"/>
      <c r="DG98" s="898"/>
      <c r="DH98" s="899"/>
      <c r="DI98" s="899"/>
      <c r="DJ98" s="899"/>
      <c r="DK98" s="900"/>
      <c r="DL98" s="898"/>
      <c r="DM98" s="899"/>
      <c r="DN98" s="899"/>
      <c r="DO98" s="899"/>
      <c r="DP98" s="900"/>
      <c r="DQ98" s="898"/>
      <c r="DR98" s="899"/>
      <c r="DS98" s="899"/>
      <c r="DT98" s="899"/>
      <c r="DU98" s="900"/>
      <c r="DV98" s="895"/>
      <c r="DW98" s="896"/>
      <c r="DX98" s="896"/>
      <c r="DY98" s="896"/>
      <c r="DZ98" s="897"/>
      <c r="EA98" s="218"/>
    </row>
    <row r="99" spans="1:131" ht="26.25" hidden="1" customHeight="1" x14ac:dyDescent="0.15">
      <c r="A99" s="233"/>
      <c r="B99" s="234"/>
      <c r="C99" s="234"/>
      <c r="D99" s="234"/>
      <c r="E99" s="234"/>
      <c r="F99" s="234"/>
      <c r="G99" s="234"/>
      <c r="H99" s="234"/>
      <c r="I99" s="234"/>
      <c r="J99" s="234"/>
      <c r="K99" s="234"/>
      <c r="L99" s="234"/>
      <c r="M99" s="234"/>
      <c r="N99" s="234"/>
      <c r="O99" s="234"/>
      <c r="P99" s="234"/>
      <c r="Q99" s="235"/>
      <c r="R99" s="235"/>
      <c r="S99" s="235"/>
      <c r="T99" s="235"/>
      <c r="U99" s="235"/>
      <c r="V99" s="235"/>
      <c r="W99" s="235"/>
      <c r="X99" s="235"/>
      <c r="Y99" s="235"/>
      <c r="Z99" s="235"/>
      <c r="AA99" s="235"/>
      <c r="AB99" s="235"/>
      <c r="AC99" s="235"/>
      <c r="AD99" s="235"/>
      <c r="AE99" s="235"/>
      <c r="AF99" s="235"/>
      <c r="AG99" s="235"/>
      <c r="AH99" s="235"/>
      <c r="AI99" s="235"/>
      <c r="AJ99" s="235"/>
      <c r="AK99" s="235"/>
      <c r="AL99" s="235"/>
      <c r="AM99" s="235"/>
      <c r="AN99" s="235"/>
      <c r="AO99" s="235"/>
      <c r="AP99" s="235"/>
      <c r="AQ99" s="235"/>
      <c r="AR99" s="235"/>
      <c r="AS99" s="235"/>
      <c r="AT99" s="235"/>
      <c r="AU99" s="235"/>
      <c r="AV99" s="235"/>
      <c r="AW99" s="235"/>
      <c r="AX99" s="235"/>
      <c r="AY99" s="235"/>
      <c r="AZ99" s="236"/>
      <c r="BA99" s="236"/>
      <c r="BB99" s="236"/>
      <c r="BC99" s="236"/>
      <c r="BD99" s="236"/>
      <c r="BE99" s="229"/>
      <c r="BF99" s="229"/>
      <c r="BG99" s="229"/>
      <c r="BH99" s="229"/>
      <c r="BI99" s="229"/>
      <c r="BJ99" s="229"/>
      <c r="BK99" s="229"/>
      <c r="BL99" s="229"/>
      <c r="BM99" s="229"/>
      <c r="BN99" s="229"/>
      <c r="BO99" s="229"/>
      <c r="BP99" s="229"/>
      <c r="BQ99" s="226">
        <v>93</v>
      </c>
      <c r="BR99" s="231"/>
      <c r="BS99" s="895"/>
      <c r="BT99" s="896"/>
      <c r="BU99" s="896"/>
      <c r="BV99" s="896"/>
      <c r="BW99" s="896"/>
      <c r="BX99" s="896"/>
      <c r="BY99" s="896"/>
      <c r="BZ99" s="896"/>
      <c r="CA99" s="896"/>
      <c r="CB99" s="896"/>
      <c r="CC99" s="896"/>
      <c r="CD99" s="896"/>
      <c r="CE99" s="896"/>
      <c r="CF99" s="896"/>
      <c r="CG99" s="901"/>
      <c r="CH99" s="898"/>
      <c r="CI99" s="899"/>
      <c r="CJ99" s="899"/>
      <c r="CK99" s="899"/>
      <c r="CL99" s="900"/>
      <c r="CM99" s="898"/>
      <c r="CN99" s="899"/>
      <c r="CO99" s="899"/>
      <c r="CP99" s="899"/>
      <c r="CQ99" s="900"/>
      <c r="CR99" s="898"/>
      <c r="CS99" s="899"/>
      <c r="CT99" s="899"/>
      <c r="CU99" s="899"/>
      <c r="CV99" s="900"/>
      <c r="CW99" s="898"/>
      <c r="CX99" s="899"/>
      <c r="CY99" s="899"/>
      <c r="CZ99" s="899"/>
      <c r="DA99" s="900"/>
      <c r="DB99" s="898"/>
      <c r="DC99" s="899"/>
      <c r="DD99" s="899"/>
      <c r="DE99" s="899"/>
      <c r="DF99" s="900"/>
      <c r="DG99" s="898"/>
      <c r="DH99" s="899"/>
      <c r="DI99" s="899"/>
      <c r="DJ99" s="899"/>
      <c r="DK99" s="900"/>
      <c r="DL99" s="898"/>
      <c r="DM99" s="899"/>
      <c r="DN99" s="899"/>
      <c r="DO99" s="899"/>
      <c r="DP99" s="900"/>
      <c r="DQ99" s="898"/>
      <c r="DR99" s="899"/>
      <c r="DS99" s="899"/>
      <c r="DT99" s="899"/>
      <c r="DU99" s="900"/>
      <c r="DV99" s="895"/>
      <c r="DW99" s="896"/>
      <c r="DX99" s="896"/>
      <c r="DY99" s="896"/>
      <c r="DZ99" s="897"/>
      <c r="EA99" s="218"/>
    </row>
    <row r="100" spans="1:131" ht="26.25" hidden="1" customHeight="1" x14ac:dyDescent="0.15">
      <c r="A100" s="233"/>
      <c r="B100" s="234"/>
      <c r="C100" s="234"/>
      <c r="D100" s="234"/>
      <c r="E100" s="234"/>
      <c r="F100" s="234"/>
      <c r="G100" s="234"/>
      <c r="H100" s="234"/>
      <c r="I100" s="234"/>
      <c r="J100" s="234"/>
      <c r="K100" s="234"/>
      <c r="L100" s="234"/>
      <c r="M100" s="234"/>
      <c r="N100" s="234"/>
      <c r="O100" s="234"/>
      <c r="P100" s="234"/>
      <c r="Q100" s="235"/>
      <c r="R100" s="235"/>
      <c r="S100" s="235"/>
      <c r="T100" s="235"/>
      <c r="U100" s="235"/>
      <c r="V100" s="235"/>
      <c r="W100" s="235"/>
      <c r="X100" s="235"/>
      <c r="Y100" s="235"/>
      <c r="Z100" s="235"/>
      <c r="AA100" s="235"/>
      <c r="AB100" s="235"/>
      <c r="AC100" s="235"/>
      <c r="AD100" s="235"/>
      <c r="AE100" s="235"/>
      <c r="AF100" s="235"/>
      <c r="AG100" s="235"/>
      <c r="AH100" s="235"/>
      <c r="AI100" s="235"/>
      <c r="AJ100" s="235"/>
      <c r="AK100" s="235"/>
      <c r="AL100" s="235"/>
      <c r="AM100" s="235"/>
      <c r="AN100" s="235"/>
      <c r="AO100" s="235"/>
      <c r="AP100" s="235"/>
      <c r="AQ100" s="235"/>
      <c r="AR100" s="235"/>
      <c r="AS100" s="235"/>
      <c r="AT100" s="235"/>
      <c r="AU100" s="235"/>
      <c r="AV100" s="235"/>
      <c r="AW100" s="235"/>
      <c r="AX100" s="235"/>
      <c r="AY100" s="235"/>
      <c r="AZ100" s="236"/>
      <c r="BA100" s="236"/>
      <c r="BB100" s="236"/>
      <c r="BC100" s="236"/>
      <c r="BD100" s="236"/>
      <c r="BE100" s="229"/>
      <c r="BF100" s="229"/>
      <c r="BG100" s="229"/>
      <c r="BH100" s="229"/>
      <c r="BI100" s="229"/>
      <c r="BJ100" s="229"/>
      <c r="BK100" s="229"/>
      <c r="BL100" s="229"/>
      <c r="BM100" s="229"/>
      <c r="BN100" s="229"/>
      <c r="BO100" s="229"/>
      <c r="BP100" s="229"/>
      <c r="BQ100" s="226">
        <v>94</v>
      </c>
      <c r="BR100" s="231"/>
      <c r="BS100" s="895"/>
      <c r="BT100" s="896"/>
      <c r="BU100" s="896"/>
      <c r="BV100" s="896"/>
      <c r="BW100" s="896"/>
      <c r="BX100" s="896"/>
      <c r="BY100" s="896"/>
      <c r="BZ100" s="896"/>
      <c r="CA100" s="896"/>
      <c r="CB100" s="896"/>
      <c r="CC100" s="896"/>
      <c r="CD100" s="896"/>
      <c r="CE100" s="896"/>
      <c r="CF100" s="896"/>
      <c r="CG100" s="901"/>
      <c r="CH100" s="898"/>
      <c r="CI100" s="899"/>
      <c r="CJ100" s="899"/>
      <c r="CK100" s="899"/>
      <c r="CL100" s="900"/>
      <c r="CM100" s="898"/>
      <c r="CN100" s="899"/>
      <c r="CO100" s="899"/>
      <c r="CP100" s="899"/>
      <c r="CQ100" s="900"/>
      <c r="CR100" s="898"/>
      <c r="CS100" s="899"/>
      <c r="CT100" s="899"/>
      <c r="CU100" s="899"/>
      <c r="CV100" s="900"/>
      <c r="CW100" s="898"/>
      <c r="CX100" s="899"/>
      <c r="CY100" s="899"/>
      <c r="CZ100" s="899"/>
      <c r="DA100" s="900"/>
      <c r="DB100" s="898"/>
      <c r="DC100" s="899"/>
      <c r="DD100" s="899"/>
      <c r="DE100" s="899"/>
      <c r="DF100" s="900"/>
      <c r="DG100" s="898"/>
      <c r="DH100" s="899"/>
      <c r="DI100" s="899"/>
      <c r="DJ100" s="899"/>
      <c r="DK100" s="900"/>
      <c r="DL100" s="898"/>
      <c r="DM100" s="899"/>
      <c r="DN100" s="899"/>
      <c r="DO100" s="899"/>
      <c r="DP100" s="900"/>
      <c r="DQ100" s="898"/>
      <c r="DR100" s="899"/>
      <c r="DS100" s="899"/>
      <c r="DT100" s="899"/>
      <c r="DU100" s="900"/>
      <c r="DV100" s="895"/>
      <c r="DW100" s="896"/>
      <c r="DX100" s="896"/>
      <c r="DY100" s="896"/>
      <c r="DZ100" s="897"/>
      <c r="EA100" s="218"/>
    </row>
    <row r="101" spans="1:131" ht="26.25" hidden="1" customHeight="1" x14ac:dyDescent="0.15">
      <c r="A101" s="233"/>
      <c r="B101" s="234"/>
      <c r="C101" s="234"/>
      <c r="D101" s="234"/>
      <c r="E101" s="234"/>
      <c r="F101" s="234"/>
      <c r="G101" s="234"/>
      <c r="H101" s="234"/>
      <c r="I101" s="234"/>
      <c r="J101" s="234"/>
      <c r="K101" s="234"/>
      <c r="L101" s="234"/>
      <c r="M101" s="234"/>
      <c r="N101" s="234"/>
      <c r="O101" s="234"/>
      <c r="P101" s="234"/>
      <c r="Q101" s="235"/>
      <c r="R101" s="235"/>
      <c r="S101" s="235"/>
      <c r="T101" s="235"/>
      <c r="U101" s="235"/>
      <c r="V101" s="235"/>
      <c r="W101" s="235"/>
      <c r="X101" s="235"/>
      <c r="Y101" s="235"/>
      <c r="Z101" s="235"/>
      <c r="AA101" s="235"/>
      <c r="AB101" s="235"/>
      <c r="AC101" s="235"/>
      <c r="AD101" s="235"/>
      <c r="AE101" s="235"/>
      <c r="AF101" s="235"/>
      <c r="AG101" s="235"/>
      <c r="AH101" s="235"/>
      <c r="AI101" s="235"/>
      <c r="AJ101" s="235"/>
      <c r="AK101" s="235"/>
      <c r="AL101" s="235"/>
      <c r="AM101" s="235"/>
      <c r="AN101" s="235"/>
      <c r="AO101" s="235"/>
      <c r="AP101" s="235"/>
      <c r="AQ101" s="235"/>
      <c r="AR101" s="235"/>
      <c r="AS101" s="235"/>
      <c r="AT101" s="235"/>
      <c r="AU101" s="235"/>
      <c r="AV101" s="235"/>
      <c r="AW101" s="235"/>
      <c r="AX101" s="235"/>
      <c r="AY101" s="235"/>
      <c r="AZ101" s="236"/>
      <c r="BA101" s="236"/>
      <c r="BB101" s="236"/>
      <c r="BC101" s="236"/>
      <c r="BD101" s="236"/>
      <c r="BE101" s="229"/>
      <c r="BF101" s="229"/>
      <c r="BG101" s="229"/>
      <c r="BH101" s="229"/>
      <c r="BI101" s="229"/>
      <c r="BJ101" s="229"/>
      <c r="BK101" s="229"/>
      <c r="BL101" s="229"/>
      <c r="BM101" s="229"/>
      <c r="BN101" s="229"/>
      <c r="BO101" s="229"/>
      <c r="BP101" s="229"/>
      <c r="BQ101" s="226">
        <v>95</v>
      </c>
      <c r="BR101" s="231"/>
      <c r="BS101" s="895"/>
      <c r="BT101" s="896"/>
      <c r="BU101" s="896"/>
      <c r="BV101" s="896"/>
      <c r="BW101" s="896"/>
      <c r="BX101" s="896"/>
      <c r="BY101" s="896"/>
      <c r="BZ101" s="896"/>
      <c r="CA101" s="896"/>
      <c r="CB101" s="896"/>
      <c r="CC101" s="896"/>
      <c r="CD101" s="896"/>
      <c r="CE101" s="896"/>
      <c r="CF101" s="896"/>
      <c r="CG101" s="901"/>
      <c r="CH101" s="898"/>
      <c r="CI101" s="899"/>
      <c r="CJ101" s="899"/>
      <c r="CK101" s="899"/>
      <c r="CL101" s="900"/>
      <c r="CM101" s="898"/>
      <c r="CN101" s="899"/>
      <c r="CO101" s="899"/>
      <c r="CP101" s="899"/>
      <c r="CQ101" s="900"/>
      <c r="CR101" s="898"/>
      <c r="CS101" s="899"/>
      <c r="CT101" s="899"/>
      <c r="CU101" s="899"/>
      <c r="CV101" s="900"/>
      <c r="CW101" s="898"/>
      <c r="CX101" s="899"/>
      <c r="CY101" s="899"/>
      <c r="CZ101" s="899"/>
      <c r="DA101" s="900"/>
      <c r="DB101" s="898"/>
      <c r="DC101" s="899"/>
      <c r="DD101" s="899"/>
      <c r="DE101" s="899"/>
      <c r="DF101" s="900"/>
      <c r="DG101" s="898"/>
      <c r="DH101" s="899"/>
      <c r="DI101" s="899"/>
      <c r="DJ101" s="899"/>
      <c r="DK101" s="900"/>
      <c r="DL101" s="898"/>
      <c r="DM101" s="899"/>
      <c r="DN101" s="899"/>
      <c r="DO101" s="899"/>
      <c r="DP101" s="900"/>
      <c r="DQ101" s="898"/>
      <c r="DR101" s="899"/>
      <c r="DS101" s="899"/>
      <c r="DT101" s="899"/>
      <c r="DU101" s="900"/>
      <c r="DV101" s="895"/>
      <c r="DW101" s="896"/>
      <c r="DX101" s="896"/>
      <c r="DY101" s="896"/>
      <c r="DZ101" s="897"/>
      <c r="EA101" s="218"/>
    </row>
    <row r="102" spans="1:131" ht="26.25" customHeight="1" thickBot="1" x14ac:dyDescent="0.2">
      <c r="A102" s="233"/>
      <c r="B102" s="234"/>
      <c r="C102" s="234"/>
      <c r="D102" s="234"/>
      <c r="E102" s="234"/>
      <c r="F102" s="234"/>
      <c r="G102" s="234"/>
      <c r="H102" s="234"/>
      <c r="I102" s="234"/>
      <c r="J102" s="234"/>
      <c r="K102" s="234"/>
      <c r="L102" s="234"/>
      <c r="M102" s="234"/>
      <c r="N102" s="234"/>
      <c r="O102" s="234"/>
      <c r="P102" s="234"/>
      <c r="Q102" s="235"/>
      <c r="R102" s="235"/>
      <c r="S102" s="235"/>
      <c r="T102" s="235"/>
      <c r="U102" s="235"/>
      <c r="V102" s="235"/>
      <c r="W102" s="235"/>
      <c r="X102" s="235"/>
      <c r="Y102" s="235"/>
      <c r="Z102" s="235"/>
      <c r="AA102" s="235"/>
      <c r="AB102" s="235"/>
      <c r="AC102" s="235"/>
      <c r="AD102" s="235"/>
      <c r="AE102" s="235"/>
      <c r="AF102" s="235"/>
      <c r="AG102" s="235"/>
      <c r="AH102" s="235"/>
      <c r="AI102" s="235"/>
      <c r="AJ102" s="235"/>
      <c r="AK102" s="235"/>
      <c r="AL102" s="235"/>
      <c r="AM102" s="235"/>
      <c r="AN102" s="235"/>
      <c r="AO102" s="235"/>
      <c r="AP102" s="235"/>
      <c r="AQ102" s="235"/>
      <c r="AR102" s="235"/>
      <c r="AS102" s="235"/>
      <c r="AT102" s="235"/>
      <c r="AU102" s="235"/>
      <c r="AV102" s="235"/>
      <c r="AW102" s="235"/>
      <c r="AX102" s="235"/>
      <c r="AY102" s="235"/>
      <c r="AZ102" s="236"/>
      <c r="BA102" s="236"/>
      <c r="BB102" s="236"/>
      <c r="BC102" s="236"/>
      <c r="BD102" s="236"/>
      <c r="BE102" s="229"/>
      <c r="BF102" s="229"/>
      <c r="BG102" s="229"/>
      <c r="BH102" s="229"/>
      <c r="BI102" s="229"/>
      <c r="BJ102" s="229"/>
      <c r="BK102" s="229"/>
      <c r="BL102" s="229"/>
      <c r="BM102" s="229"/>
      <c r="BN102" s="229"/>
      <c r="BO102" s="229"/>
      <c r="BP102" s="229"/>
      <c r="BQ102" s="228" t="s">
        <v>376</v>
      </c>
      <c r="BR102" s="825" t="s">
        <v>400</v>
      </c>
      <c r="BS102" s="826"/>
      <c r="BT102" s="826"/>
      <c r="BU102" s="826"/>
      <c r="BV102" s="826"/>
      <c r="BW102" s="826"/>
      <c r="BX102" s="826"/>
      <c r="BY102" s="826"/>
      <c r="BZ102" s="826"/>
      <c r="CA102" s="826"/>
      <c r="CB102" s="826"/>
      <c r="CC102" s="826"/>
      <c r="CD102" s="826"/>
      <c r="CE102" s="826"/>
      <c r="CF102" s="826"/>
      <c r="CG102" s="827"/>
      <c r="CH102" s="925"/>
      <c r="CI102" s="926"/>
      <c r="CJ102" s="926"/>
      <c r="CK102" s="926"/>
      <c r="CL102" s="927"/>
      <c r="CM102" s="925"/>
      <c r="CN102" s="926"/>
      <c r="CO102" s="926"/>
      <c r="CP102" s="926"/>
      <c r="CQ102" s="927"/>
      <c r="CR102" s="928">
        <v>25</v>
      </c>
      <c r="CS102" s="888"/>
      <c r="CT102" s="888"/>
      <c r="CU102" s="888"/>
      <c r="CV102" s="929"/>
      <c r="CW102" s="928">
        <v>191</v>
      </c>
      <c r="CX102" s="888"/>
      <c r="CY102" s="888"/>
      <c r="CZ102" s="888"/>
      <c r="DA102" s="929"/>
      <c r="DB102" s="928">
        <v>99</v>
      </c>
      <c r="DC102" s="888"/>
      <c r="DD102" s="888"/>
      <c r="DE102" s="888"/>
      <c r="DF102" s="929"/>
      <c r="DG102" s="928" t="s">
        <v>561</v>
      </c>
      <c r="DH102" s="888"/>
      <c r="DI102" s="888"/>
      <c r="DJ102" s="888"/>
      <c r="DK102" s="929"/>
      <c r="DL102" s="928" t="s">
        <v>561</v>
      </c>
      <c r="DM102" s="888"/>
      <c r="DN102" s="888"/>
      <c r="DO102" s="888"/>
      <c r="DP102" s="929"/>
      <c r="DQ102" s="928">
        <v>67</v>
      </c>
      <c r="DR102" s="888"/>
      <c r="DS102" s="888"/>
      <c r="DT102" s="888"/>
      <c r="DU102" s="929"/>
      <c r="DV102" s="825"/>
      <c r="DW102" s="826"/>
      <c r="DX102" s="826"/>
      <c r="DY102" s="826"/>
      <c r="DZ102" s="952"/>
      <c r="EA102" s="218"/>
    </row>
    <row r="103" spans="1:131" ht="26.25" customHeight="1" x14ac:dyDescent="0.15">
      <c r="A103" s="233"/>
      <c r="B103" s="234"/>
      <c r="C103" s="234"/>
      <c r="D103" s="234"/>
      <c r="E103" s="234"/>
      <c r="F103" s="234"/>
      <c r="G103" s="234"/>
      <c r="H103" s="234"/>
      <c r="I103" s="234"/>
      <c r="J103" s="234"/>
      <c r="K103" s="234"/>
      <c r="L103" s="234"/>
      <c r="M103" s="234"/>
      <c r="N103" s="234"/>
      <c r="O103" s="234"/>
      <c r="P103" s="234"/>
      <c r="Q103" s="235"/>
      <c r="R103" s="235"/>
      <c r="S103" s="235"/>
      <c r="T103" s="235"/>
      <c r="U103" s="235"/>
      <c r="V103" s="235"/>
      <c r="W103" s="235"/>
      <c r="X103" s="235"/>
      <c r="Y103" s="235"/>
      <c r="Z103" s="235"/>
      <c r="AA103" s="235"/>
      <c r="AB103" s="235"/>
      <c r="AC103" s="235"/>
      <c r="AD103" s="235"/>
      <c r="AE103" s="235"/>
      <c r="AF103" s="235"/>
      <c r="AG103" s="235"/>
      <c r="AH103" s="235"/>
      <c r="AI103" s="235"/>
      <c r="AJ103" s="235"/>
      <c r="AK103" s="235"/>
      <c r="AL103" s="235"/>
      <c r="AM103" s="235"/>
      <c r="AN103" s="235"/>
      <c r="AO103" s="235"/>
      <c r="AP103" s="235"/>
      <c r="AQ103" s="235"/>
      <c r="AR103" s="235"/>
      <c r="AS103" s="235"/>
      <c r="AT103" s="235"/>
      <c r="AU103" s="235"/>
      <c r="AV103" s="235"/>
      <c r="AW103" s="235"/>
      <c r="AX103" s="235"/>
      <c r="AY103" s="235"/>
      <c r="AZ103" s="236"/>
      <c r="BA103" s="236"/>
      <c r="BB103" s="236"/>
      <c r="BC103" s="236"/>
      <c r="BD103" s="236"/>
      <c r="BE103" s="229"/>
      <c r="BF103" s="229"/>
      <c r="BG103" s="229"/>
      <c r="BH103" s="229"/>
      <c r="BI103" s="229"/>
      <c r="BJ103" s="229"/>
      <c r="BK103" s="229"/>
      <c r="BL103" s="229"/>
      <c r="BM103" s="229"/>
      <c r="BN103" s="229"/>
      <c r="BO103" s="229"/>
      <c r="BP103" s="229"/>
      <c r="BQ103" s="953" t="s">
        <v>401</v>
      </c>
      <c r="BR103" s="953"/>
      <c r="BS103" s="953"/>
      <c r="BT103" s="953"/>
      <c r="BU103" s="953"/>
      <c r="BV103" s="953"/>
      <c r="BW103" s="953"/>
      <c r="BX103" s="953"/>
      <c r="BY103" s="953"/>
      <c r="BZ103" s="953"/>
      <c r="CA103" s="953"/>
      <c r="CB103" s="953"/>
      <c r="CC103" s="953"/>
      <c r="CD103" s="953"/>
      <c r="CE103" s="953"/>
      <c r="CF103" s="953"/>
      <c r="CG103" s="953"/>
      <c r="CH103" s="953"/>
      <c r="CI103" s="953"/>
      <c r="CJ103" s="953"/>
      <c r="CK103" s="953"/>
      <c r="CL103" s="953"/>
      <c r="CM103" s="953"/>
      <c r="CN103" s="953"/>
      <c r="CO103" s="953"/>
      <c r="CP103" s="953"/>
      <c r="CQ103" s="953"/>
      <c r="CR103" s="953"/>
      <c r="CS103" s="953"/>
      <c r="CT103" s="953"/>
      <c r="CU103" s="953"/>
      <c r="CV103" s="953"/>
      <c r="CW103" s="953"/>
      <c r="CX103" s="953"/>
      <c r="CY103" s="953"/>
      <c r="CZ103" s="953"/>
      <c r="DA103" s="953"/>
      <c r="DB103" s="953"/>
      <c r="DC103" s="953"/>
      <c r="DD103" s="953"/>
      <c r="DE103" s="953"/>
      <c r="DF103" s="953"/>
      <c r="DG103" s="953"/>
      <c r="DH103" s="953"/>
      <c r="DI103" s="953"/>
      <c r="DJ103" s="953"/>
      <c r="DK103" s="953"/>
      <c r="DL103" s="953"/>
      <c r="DM103" s="953"/>
      <c r="DN103" s="953"/>
      <c r="DO103" s="953"/>
      <c r="DP103" s="953"/>
      <c r="DQ103" s="953"/>
      <c r="DR103" s="953"/>
      <c r="DS103" s="953"/>
      <c r="DT103" s="953"/>
      <c r="DU103" s="953"/>
      <c r="DV103" s="953"/>
      <c r="DW103" s="953"/>
      <c r="DX103" s="953"/>
      <c r="DY103" s="953"/>
      <c r="DZ103" s="953"/>
      <c r="EA103" s="218"/>
    </row>
    <row r="104" spans="1:131" ht="26.25" customHeight="1" x14ac:dyDescent="0.15">
      <c r="A104" s="233"/>
      <c r="B104" s="234"/>
      <c r="C104" s="234"/>
      <c r="D104" s="234"/>
      <c r="E104" s="234"/>
      <c r="F104" s="234"/>
      <c r="G104" s="234"/>
      <c r="H104" s="234"/>
      <c r="I104" s="234"/>
      <c r="J104" s="234"/>
      <c r="K104" s="234"/>
      <c r="L104" s="234"/>
      <c r="M104" s="234"/>
      <c r="N104" s="234"/>
      <c r="O104" s="234"/>
      <c r="P104" s="234"/>
      <c r="Q104" s="235"/>
      <c r="R104" s="235"/>
      <c r="S104" s="235"/>
      <c r="T104" s="235"/>
      <c r="U104" s="235"/>
      <c r="V104" s="235"/>
      <c r="W104" s="235"/>
      <c r="X104" s="235"/>
      <c r="Y104" s="235"/>
      <c r="Z104" s="235"/>
      <c r="AA104" s="235"/>
      <c r="AB104" s="235"/>
      <c r="AC104" s="235"/>
      <c r="AD104" s="235"/>
      <c r="AE104" s="235"/>
      <c r="AF104" s="235"/>
      <c r="AG104" s="235"/>
      <c r="AH104" s="235"/>
      <c r="AI104" s="235"/>
      <c r="AJ104" s="235"/>
      <c r="AK104" s="235"/>
      <c r="AL104" s="235"/>
      <c r="AM104" s="235"/>
      <c r="AN104" s="235"/>
      <c r="AO104" s="235"/>
      <c r="AP104" s="235"/>
      <c r="AQ104" s="235"/>
      <c r="AR104" s="235"/>
      <c r="AS104" s="235"/>
      <c r="AT104" s="235"/>
      <c r="AU104" s="235"/>
      <c r="AV104" s="235"/>
      <c r="AW104" s="235"/>
      <c r="AX104" s="235"/>
      <c r="AY104" s="235"/>
      <c r="AZ104" s="236"/>
      <c r="BA104" s="236"/>
      <c r="BB104" s="236"/>
      <c r="BC104" s="236"/>
      <c r="BD104" s="236"/>
      <c r="BE104" s="229"/>
      <c r="BF104" s="229"/>
      <c r="BG104" s="229"/>
      <c r="BH104" s="229"/>
      <c r="BI104" s="229"/>
      <c r="BJ104" s="229"/>
      <c r="BK104" s="229"/>
      <c r="BL104" s="229"/>
      <c r="BM104" s="229"/>
      <c r="BN104" s="229"/>
      <c r="BO104" s="229"/>
      <c r="BP104" s="229"/>
      <c r="BQ104" s="954" t="s">
        <v>402</v>
      </c>
      <c r="BR104" s="954"/>
      <c r="BS104" s="954"/>
      <c r="BT104" s="954"/>
      <c r="BU104" s="954"/>
      <c r="BV104" s="954"/>
      <c r="BW104" s="954"/>
      <c r="BX104" s="954"/>
      <c r="BY104" s="954"/>
      <c r="BZ104" s="954"/>
      <c r="CA104" s="954"/>
      <c r="CB104" s="954"/>
      <c r="CC104" s="954"/>
      <c r="CD104" s="954"/>
      <c r="CE104" s="954"/>
      <c r="CF104" s="954"/>
      <c r="CG104" s="954"/>
      <c r="CH104" s="954"/>
      <c r="CI104" s="954"/>
      <c r="CJ104" s="954"/>
      <c r="CK104" s="954"/>
      <c r="CL104" s="954"/>
      <c r="CM104" s="954"/>
      <c r="CN104" s="954"/>
      <c r="CO104" s="954"/>
      <c r="CP104" s="954"/>
      <c r="CQ104" s="954"/>
      <c r="CR104" s="954"/>
      <c r="CS104" s="954"/>
      <c r="CT104" s="954"/>
      <c r="CU104" s="954"/>
      <c r="CV104" s="954"/>
      <c r="CW104" s="954"/>
      <c r="CX104" s="954"/>
      <c r="CY104" s="954"/>
      <c r="CZ104" s="954"/>
      <c r="DA104" s="954"/>
      <c r="DB104" s="954"/>
      <c r="DC104" s="954"/>
      <c r="DD104" s="954"/>
      <c r="DE104" s="954"/>
      <c r="DF104" s="954"/>
      <c r="DG104" s="954"/>
      <c r="DH104" s="954"/>
      <c r="DI104" s="954"/>
      <c r="DJ104" s="954"/>
      <c r="DK104" s="954"/>
      <c r="DL104" s="954"/>
      <c r="DM104" s="954"/>
      <c r="DN104" s="954"/>
      <c r="DO104" s="954"/>
      <c r="DP104" s="954"/>
      <c r="DQ104" s="954"/>
      <c r="DR104" s="954"/>
      <c r="DS104" s="954"/>
      <c r="DT104" s="954"/>
      <c r="DU104" s="954"/>
      <c r="DV104" s="954"/>
      <c r="DW104" s="954"/>
      <c r="DX104" s="954"/>
      <c r="DY104" s="954"/>
      <c r="DZ104" s="954"/>
      <c r="EA104" s="218"/>
    </row>
    <row r="105" spans="1:131" ht="11.25" customHeight="1" x14ac:dyDescent="0.15">
      <c r="A105" s="229"/>
      <c r="B105" s="229"/>
      <c r="C105" s="229"/>
      <c r="D105" s="229"/>
      <c r="E105" s="229"/>
      <c r="F105" s="229"/>
      <c r="G105" s="229"/>
      <c r="H105" s="229"/>
      <c r="I105" s="229"/>
      <c r="J105" s="229"/>
      <c r="K105" s="229"/>
      <c r="L105" s="229"/>
      <c r="M105" s="229"/>
      <c r="N105" s="229"/>
      <c r="O105" s="229"/>
      <c r="P105" s="229"/>
      <c r="Q105" s="229"/>
      <c r="R105" s="229"/>
      <c r="S105" s="229"/>
      <c r="T105" s="229"/>
      <c r="U105" s="229"/>
      <c r="V105" s="229"/>
      <c r="W105" s="229"/>
      <c r="X105" s="229"/>
      <c r="Y105" s="229"/>
      <c r="Z105" s="229"/>
      <c r="AA105" s="229"/>
      <c r="AB105" s="229"/>
      <c r="AC105" s="229"/>
      <c r="AD105" s="229"/>
      <c r="AE105" s="229"/>
      <c r="AF105" s="229"/>
      <c r="AG105" s="229"/>
      <c r="AH105" s="229"/>
      <c r="AI105" s="229"/>
      <c r="AJ105" s="229"/>
      <c r="AK105" s="229"/>
      <c r="AL105" s="229"/>
      <c r="AM105" s="229"/>
      <c r="AN105" s="229"/>
      <c r="AO105" s="229"/>
      <c r="AP105" s="229"/>
      <c r="AQ105" s="229"/>
      <c r="AR105" s="229"/>
      <c r="AS105" s="229"/>
      <c r="AT105" s="229"/>
      <c r="AU105" s="229"/>
      <c r="AV105" s="229"/>
      <c r="AW105" s="229"/>
      <c r="AX105" s="229"/>
      <c r="AY105" s="229"/>
      <c r="AZ105" s="229"/>
      <c r="BA105" s="229"/>
      <c r="BB105" s="229"/>
      <c r="BC105" s="229"/>
      <c r="BD105" s="229"/>
      <c r="BE105" s="229"/>
      <c r="BF105" s="229"/>
      <c r="BG105" s="229"/>
      <c r="BH105" s="229"/>
      <c r="BI105" s="229"/>
      <c r="BJ105" s="229"/>
      <c r="BK105" s="229"/>
      <c r="BL105" s="229"/>
      <c r="BM105" s="229"/>
      <c r="BN105" s="229"/>
      <c r="BO105" s="229"/>
      <c r="BP105" s="229"/>
      <c r="BQ105" s="218"/>
      <c r="BR105" s="218"/>
      <c r="BS105" s="218"/>
      <c r="BT105" s="218"/>
      <c r="BU105" s="218"/>
      <c r="BV105" s="218"/>
      <c r="BW105" s="218"/>
      <c r="BX105" s="218"/>
      <c r="BY105" s="218"/>
      <c r="BZ105" s="218"/>
      <c r="CA105" s="218"/>
      <c r="CB105" s="218"/>
      <c r="CC105" s="218"/>
      <c r="CD105" s="218"/>
      <c r="CE105" s="218"/>
      <c r="CF105" s="218"/>
      <c r="CG105" s="218"/>
      <c r="CH105" s="218"/>
      <c r="CI105" s="218"/>
      <c r="CJ105" s="218"/>
      <c r="CK105" s="218"/>
      <c r="CL105" s="218"/>
      <c r="CM105" s="218"/>
      <c r="CN105" s="218"/>
      <c r="CO105" s="218"/>
      <c r="CP105" s="218"/>
      <c r="CQ105" s="218"/>
      <c r="CR105" s="218"/>
      <c r="CS105" s="218"/>
      <c r="CT105" s="218"/>
      <c r="CU105" s="218"/>
      <c r="CV105" s="218"/>
      <c r="CW105" s="218"/>
      <c r="CX105" s="218"/>
      <c r="CY105" s="218"/>
      <c r="CZ105" s="218"/>
      <c r="DA105" s="218"/>
      <c r="DB105" s="218"/>
      <c r="DC105" s="218"/>
      <c r="DD105" s="218"/>
      <c r="DE105" s="218"/>
      <c r="DF105" s="218"/>
      <c r="DG105" s="218"/>
      <c r="DH105" s="218"/>
      <c r="DI105" s="218"/>
      <c r="DJ105" s="218"/>
      <c r="DK105" s="218"/>
      <c r="DL105" s="218"/>
      <c r="DM105" s="218"/>
      <c r="DN105" s="218"/>
      <c r="DO105" s="218"/>
      <c r="DP105" s="218"/>
      <c r="DQ105" s="218"/>
      <c r="DR105" s="218"/>
      <c r="DS105" s="218"/>
      <c r="DT105" s="218"/>
      <c r="DU105" s="218"/>
      <c r="DV105" s="218"/>
      <c r="DW105" s="218"/>
      <c r="DX105" s="218"/>
      <c r="DY105" s="218"/>
      <c r="DZ105" s="218"/>
      <c r="EA105" s="218"/>
    </row>
    <row r="106" spans="1:131" ht="11.25" customHeight="1" x14ac:dyDescent="0.15">
      <c r="A106" s="229"/>
      <c r="B106" s="229"/>
      <c r="C106" s="229"/>
      <c r="D106" s="229"/>
      <c r="E106" s="229"/>
      <c r="F106" s="229"/>
      <c r="G106" s="229"/>
      <c r="H106" s="229"/>
      <c r="I106" s="229"/>
      <c r="J106" s="229"/>
      <c r="K106" s="229"/>
      <c r="L106" s="229"/>
      <c r="M106" s="229"/>
      <c r="N106" s="229"/>
      <c r="O106" s="229"/>
      <c r="P106" s="229"/>
      <c r="Q106" s="229"/>
      <c r="R106" s="229"/>
      <c r="S106" s="229"/>
      <c r="T106" s="229"/>
      <c r="U106" s="229"/>
      <c r="V106" s="229"/>
      <c r="W106" s="229"/>
      <c r="X106" s="229"/>
      <c r="Y106" s="229"/>
      <c r="Z106" s="229"/>
      <c r="AA106" s="229"/>
      <c r="AB106" s="229"/>
      <c r="AC106" s="229"/>
      <c r="AD106" s="229"/>
      <c r="AE106" s="229"/>
      <c r="AF106" s="229"/>
      <c r="AG106" s="229"/>
      <c r="AH106" s="229"/>
      <c r="AI106" s="229"/>
      <c r="AJ106" s="229"/>
      <c r="AK106" s="229"/>
      <c r="AL106" s="229"/>
      <c r="AM106" s="229"/>
      <c r="AN106" s="229"/>
      <c r="AO106" s="229"/>
      <c r="AP106" s="229"/>
      <c r="AQ106" s="229"/>
      <c r="AR106" s="229"/>
      <c r="AS106" s="229"/>
      <c r="AT106" s="229"/>
      <c r="AU106" s="229"/>
      <c r="AV106" s="229"/>
      <c r="AW106" s="229"/>
      <c r="AX106" s="229"/>
      <c r="AY106" s="229"/>
      <c r="AZ106" s="229"/>
      <c r="BA106" s="229"/>
      <c r="BB106" s="229"/>
      <c r="BC106" s="229"/>
      <c r="BD106" s="229"/>
      <c r="BE106" s="229"/>
      <c r="BF106" s="229"/>
      <c r="BG106" s="229"/>
      <c r="BH106" s="229"/>
      <c r="BI106" s="229"/>
      <c r="BJ106" s="229"/>
      <c r="BK106" s="229"/>
      <c r="BL106" s="229"/>
      <c r="BM106" s="229"/>
      <c r="BN106" s="229"/>
      <c r="BO106" s="229"/>
      <c r="BP106" s="229"/>
      <c r="BQ106" s="218"/>
      <c r="BR106" s="218"/>
      <c r="BS106" s="218"/>
      <c r="BT106" s="218"/>
      <c r="BU106" s="218"/>
      <c r="BV106" s="218"/>
      <c r="BW106" s="218"/>
      <c r="BX106" s="218"/>
      <c r="BY106" s="218"/>
      <c r="BZ106" s="218"/>
      <c r="CA106" s="218"/>
      <c r="CB106" s="218"/>
      <c r="CC106" s="218"/>
      <c r="CD106" s="218"/>
      <c r="CE106" s="218"/>
      <c r="CF106" s="218"/>
      <c r="CG106" s="218"/>
      <c r="CH106" s="218"/>
      <c r="CI106" s="218"/>
      <c r="CJ106" s="218"/>
      <c r="CK106" s="218"/>
      <c r="CL106" s="218"/>
      <c r="CM106" s="218"/>
      <c r="CN106" s="218"/>
      <c r="CO106" s="218"/>
      <c r="CP106" s="218"/>
      <c r="CQ106" s="218"/>
      <c r="CR106" s="218"/>
      <c r="CS106" s="218"/>
      <c r="CT106" s="218"/>
      <c r="CU106" s="218"/>
      <c r="CV106" s="218"/>
      <c r="CW106" s="218"/>
      <c r="CX106" s="218"/>
      <c r="CY106" s="218"/>
      <c r="CZ106" s="218"/>
      <c r="DA106" s="218"/>
      <c r="DB106" s="218"/>
      <c r="DC106" s="218"/>
      <c r="DD106" s="218"/>
      <c r="DE106" s="218"/>
      <c r="DF106" s="218"/>
      <c r="DG106" s="218"/>
      <c r="DH106" s="218"/>
      <c r="DI106" s="218"/>
      <c r="DJ106" s="218"/>
      <c r="DK106" s="218"/>
      <c r="DL106" s="218"/>
      <c r="DM106" s="218"/>
      <c r="DN106" s="218"/>
      <c r="DO106" s="218"/>
      <c r="DP106" s="218"/>
      <c r="DQ106" s="218"/>
      <c r="DR106" s="218"/>
      <c r="DS106" s="218"/>
      <c r="DT106" s="218"/>
      <c r="DU106" s="218"/>
      <c r="DV106" s="218"/>
      <c r="DW106" s="218"/>
      <c r="DX106" s="218"/>
      <c r="DY106" s="218"/>
      <c r="DZ106" s="218"/>
      <c r="EA106" s="218"/>
    </row>
    <row r="107" spans="1:131" s="218" customFormat="1" ht="26.25" customHeight="1" thickBot="1" x14ac:dyDescent="0.2">
      <c r="A107" s="237" t="s">
        <v>403</v>
      </c>
      <c r="B107" s="238"/>
      <c r="C107" s="238"/>
      <c r="D107" s="238"/>
      <c r="E107" s="238"/>
      <c r="F107" s="238"/>
      <c r="G107" s="238"/>
      <c r="H107" s="238"/>
      <c r="I107" s="238"/>
      <c r="J107" s="238"/>
      <c r="K107" s="238"/>
      <c r="L107" s="238"/>
      <c r="M107" s="238"/>
      <c r="N107" s="238"/>
      <c r="O107" s="238"/>
      <c r="P107" s="238"/>
      <c r="Q107" s="238"/>
      <c r="R107" s="238"/>
      <c r="S107" s="238"/>
      <c r="T107" s="238"/>
      <c r="U107" s="238"/>
      <c r="V107" s="238"/>
      <c r="W107" s="238"/>
      <c r="X107" s="238"/>
      <c r="Y107" s="238"/>
      <c r="Z107" s="238"/>
      <c r="AA107" s="238"/>
      <c r="AB107" s="238"/>
      <c r="AC107" s="238"/>
      <c r="AD107" s="238"/>
      <c r="AE107" s="238"/>
      <c r="AF107" s="238"/>
      <c r="AG107" s="238"/>
      <c r="AH107" s="238"/>
      <c r="AI107" s="238"/>
      <c r="AJ107" s="238"/>
      <c r="AK107" s="238"/>
      <c r="AL107" s="238"/>
      <c r="AM107" s="238"/>
      <c r="AN107" s="238"/>
      <c r="AO107" s="238"/>
      <c r="AP107" s="238"/>
      <c r="AQ107" s="238"/>
      <c r="AR107" s="238"/>
      <c r="AS107" s="238"/>
      <c r="AT107" s="238"/>
      <c r="AU107" s="237" t="s">
        <v>404</v>
      </c>
      <c r="AV107" s="238"/>
      <c r="AW107" s="238"/>
      <c r="AX107" s="238"/>
      <c r="AY107" s="238"/>
      <c r="AZ107" s="238"/>
      <c r="BA107" s="238"/>
      <c r="BB107" s="238"/>
      <c r="BC107" s="238"/>
      <c r="BD107" s="238"/>
      <c r="BE107" s="238"/>
      <c r="BF107" s="238"/>
      <c r="BG107" s="238"/>
      <c r="BH107" s="238"/>
      <c r="BI107" s="238"/>
      <c r="BJ107" s="238"/>
      <c r="BK107" s="238"/>
      <c r="BL107" s="238"/>
      <c r="BM107" s="238"/>
      <c r="BN107" s="238"/>
      <c r="BO107" s="238"/>
      <c r="BP107" s="238"/>
      <c r="BQ107" s="238"/>
      <c r="BR107" s="238"/>
      <c r="BS107" s="238"/>
      <c r="BT107" s="238"/>
      <c r="BU107" s="238"/>
      <c r="BV107" s="238"/>
      <c r="BW107" s="238"/>
      <c r="BX107" s="238"/>
      <c r="BY107" s="238"/>
      <c r="BZ107" s="238"/>
      <c r="CA107" s="238"/>
      <c r="CB107" s="238"/>
      <c r="CC107" s="238"/>
      <c r="CD107" s="238"/>
      <c r="CE107" s="238"/>
      <c r="CF107" s="238"/>
      <c r="CG107" s="238"/>
      <c r="CH107" s="238"/>
      <c r="CI107" s="238"/>
      <c r="CJ107" s="238"/>
      <c r="CK107" s="238"/>
      <c r="CL107" s="238"/>
      <c r="CM107" s="238"/>
      <c r="CN107" s="238"/>
      <c r="CO107" s="238"/>
      <c r="CP107" s="238"/>
      <c r="CQ107" s="238"/>
      <c r="CR107" s="238"/>
      <c r="CS107" s="238"/>
      <c r="CT107" s="238"/>
      <c r="CU107" s="238"/>
      <c r="CV107" s="238"/>
      <c r="CW107" s="238"/>
      <c r="CX107" s="238"/>
      <c r="CY107" s="238"/>
      <c r="CZ107" s="238"/>
      <c r="DA107" s="238"/>
      <c r="DB107" s="238"/>
      <c r="DC107" s="238"/>
      <c r="DD107" s="238"/>
      <c r="DE107" s="238"/>
      <c r="DF107" s="238"/>
      <c r="DG107" s="238"/>
      <c r="DH107" s="238"/>
      <c r="DI107" s="238"/>
      <c r="DJ107" s="238"/>
      <c r="DK107" s="238"/>
      <c r="DL107" s="238"/>
      <c r="DM107" s="238"/>
      <c r="DN107" s="238"/>
      <c r="DO107" s="238"/>
      <c r="DP107" s="238"/>
      <c r="DQ107" s="238"/>
      <c r="DR107" s="238"/>
      <c r="DS107" s="238"/>
      <c r="DT107" s="238"/>
      <c r="DU107" s="238"/>
      <c r="DV107" s="238"/>
      <c r="DW107" s="238"/>
      <c r="DX107" s="238"/>
      <c r="DY107" s="238"/>
      <c r="DZ107" s="238"/>
    </row>
    <row r="108" spans="1:131" s="218" customFormat="1" ht="26.25" customHeight="1" x14ac:dyDescent="0.15">
      <c r="A108" s="955" t="s">
        <v>405</v>
      </c>
      <c r="B108" s="956"/>
      <c r="C108" s="956"/>
      <c r="D108" s="956"/>
      <c r="E108" s="956"/>
      <c r="F108" s="956"/>
      <c r="G108" s="956"/>
      <c r="H108" s="956"/>
      <c r="I108" s="956"/>
      <c r="J108" s="956"/>
      <c r="K108" s="956"/>
      <c r="L108" s="956"/>
      <c r="M108" s="956"/>
      <c r="N108" s="956"/>
      <c r="O108" s="956"/>
      <c r="P108" s="956"/>
      <c r="Q108" s="956"/>
      <c r="R108" s="956"/>
      <c r="S108" s="956"/>
      <c r="T108" s="956"/>
      <c r="U108" s="956"/>
      <c r="V108" s="956"/>
      <c r="W108" s="956"/>
      <c r="X108" s="956"/>
      <c r="Y108" s="956"/>
      <c r="Z108" s="956"/>
      <c r="AA108" s="956"/>
      <c r="AB108" s="956"/>
      <c r="AC108" s="956"/>
      <c r="AD108" s="956"/>
      <c r="AE108" s="956"/>
      <c r="AF108" s="956"/>
      <c r="AG108" s="956"/>
      <c r="AH108" s="956"/>
      <c r="AI108" s="956"/>
      <c r="AJ108" s="956"/>
      <c r="AK108" s="956"/>
      <c r="AL108" s="956"/>
      <c r="AM108" s="956"/>
      <c r="AN108" s="956"/>
      <c r="AO108" s="956"/>
      <c r="AP108" s="956"/>
      <c r="AQ108" s="956"/>
      <c r="AR108" s="956"/>
      <c r="AS108" s="956"/>
      <c r="AT108" s="957"/>
      <c r="AU108" s="955" t="s">
        <v>406</v>
      </c>
      <c r="AV108" s="956"/>
      <c r="AW108" s="956"/>
      <c r="AX108" s="956"/>
      <c r="AY108" s="956"/>
      <c r="AZ108" s="956"/>
      <c r="BA108" s="956"/>
      <c r="BB108" s="956"/>
      <c r="BC108" s="956"/>
      <c r="BD108" s="956"/>
      <c r="BE108" s="956"/>
      <c r="BF108" s="956"/>
      <c r="BG108" s="956"/>
      <c r="BH108" s="956"/>
      <c r="BI108" s="956"/>
      <c r="BJ108" s="956"/>
      <c r="BK108" s="956"/>
      <c r="BL108" s="956"/>
      <c r="BM108" s="956"/>
      <c r="BN108" s="956"/>
      <c r="BO108" s="956"/>
      <c r="BP108" s="956"/>
      <c r="BQ108" s="956"/>
      <c r="BR108" s="956"/>
      <c r="BS108" s="956"/>
      <c r="BT108" s="956"/>
      <c r="BU108" s="956"/>
      <c r="BV108" s="956"/>
      <c r="BW108" s="956"/>
      <c r="BX108" s="956"/>
      <c r="BY108" s="956"/>
      <c r="BZ108" s="956"/>
      <c r="CA108" s="956"/>
      <c r="CB108" s="956"/>
      <c r="CC108" s="956"/>
      <c r="CD108" s="956"/>
      <c r="CE108" s="956"/>
      <c r="CF108" s="956"/>
      <c r="CG108" s="956"/>
      <c r="CH108" s="956"/>
      <c r="CI108" s="956"/>
      <c r="CJ108" s="956"/>
      <c r="CK108" s="956"/>
      <c r="CL108" s="956"/>
      <c r="CM108" s="956"/>
      <c r="CN108" s="956"/>
      <c r="CO108" s="956"/>
      <c r="CP108" s="956"/>
      <c r="CQ108" s="956"/>
      <c r="CR108" s="956"/>
      <c r="CS108" s="956"/>
      <c r="CT108" s="956"/>
      <c r="CU108" s="956"/>
      <c r="CV108" s="956"/>
      <c r="CW108" s="956"/>
      <c r="CX108" s="956"/>
      <c r="CY108" s="956"/>
      <c r="CZ108" s="956"/>
      <c r="DA108" s="956"/>
      <c r="DB108" s="956"/>
      <c r="DC108" s="956"/>
      <c r="DD108" s="956"/>
      <c r="DE108" s="956"/>
      <c r="DF108" s="956"/>
      <c r="DG108" s="956"/>
      <c r="DH108" s="956"/>
      <c r="DI108" s="956"/>
      <c r="DJ108" s="956"/>
      <c r="DK108" s="956"/>
      <c r="DL108" s="956"/>
      <c r="DM108" s="956"/>
      <c r="DN108" s="956"/>
      <c r="DO108" s="956"/>
      <c r="DP108" s="956"/>
      <c r="DQ108" s="956"/>
      <c r="DR108" s="956"/>
      <c r="DS108" s="956"/>
      <c r="DT108" s="956"/>
      <c r="DU108" s="956"/>
      <c r="DV108" s="956"/>
      <c r="DW108" s="956"/>
      <c r="DX108" s="956"/>
      <c r="DY108" s="956"/>
      <c r="DZ108" s="957"/>
    </row>
    <row r="109" spans="1:131" s="218" customFormat="1" ht="26.25" customHeight="1" x14ac:dyDescent="0.15">
      <c r="A109" s="950" t="s">
        <v>407</v>
      </c>
      <c r="B109" s="931"/>
      <c r="C109" s="931"/>
      <c r="D109" s="931"/>
      <c r="E109" s="931"/>
      <c r="F109" s="931"/>
      <c r="G109" s="931"/>
      <c r="H109" s="931"/>
      <c r="I109" s="931"/>
      <c r="J109" s="931"/>
      <c r="K109" s="931"/>
      <c r="L109" s="931"/>
      <c r="M109" s="931"/>
      <c r="N109" s="931"/>
      <c r="O109" s="931"/>
      <c r="P109" s="931"/>
      <c r="Q109" s="931"/>
      <c r="R109" s="931"/>
      <c r="S109" s="931"/>
      <c r="T109" s="931"/>
      <c r="U109" s="931"/>
      <c r="V109" s="931"/>
      <c r="W109" s="931"/>
      <c r="X109" s="931"/>
      <c r="Y109" s="931"/>
      <c r="Z109" s="932"/>
      <c r="AA109" s="930" t="s">
        <v>408</v>
      </c>
      <c r="AB109" s="931"/>
      <c r="AC109" s="931"/>
      <c r="AD109" s="931"/>
      <c r="AE109" s="932"/>
      <c r="AF109" s="930" t="s">
        <v>409</v>
      </c>
      <c r="AG109" s="931"/>
      <c r="AH109" s="931"/>
      <c r="AI109" s="931"/>
      <c r="AJ109" s="932"/>
      <c r="AK109" s="930" t="s">
        <v>294</v>
      </c>
      <c r="AL109" s="931"/>
      <c r="AM109" s="931"/>
      <c r="AN109" s="931"/>
      <c r="AO109" s="932"/>
      <c r="AP109" s="930" t="s">
        <v>410</v>
      </c>
      <c r="AQ109" s="931"/>
      <c r="AR109" s="931"/>
      <c r="AS109" s="931"/>
      <c r="AT109" s="933"/>
      <c r="AU109" s="950" t="s">
        <v>407</v>
      </c>
      <c r="AV109" s="931"/>
      <c r="AW109" s="931"/>
      <c r="AX109" s="931"/>
      <c r="AY109" s="931"/>
      <c r="AZ109" s="931"/>
      <c r="BA109" s="931"/>
      <c r="BB109" s="931"/>
      <c r="BC109" s="931"/>
      <c r="BD109" s="931"/>
      <c r="BE109" s="931"/>
      <c r="BF109" s="931"/>
      <c r="BG109" s="931"/>
      <c r="BH109" s="931"/>
      <c r="BI109" s="931"/>
      <c r="BJ109" s="931"/>
      <c r="BK109" s="931"/>
      <c r="BL109" s="931"/>
      <c r="BM109" s="931"/>
      <c r="BN109" s="931"/>
      <c r="BO109" s="931"/>
      <c r="BP109" s="932"/>
      <c r="BQ109" s="930" t="s">
        <v>408</v>
      </c>
      <c r="BR109" s="931"/>
      <c r="BS109" s="931"/>
      <c r="BT109" s="931"/>
      <c r="BU109" s="932"/>
      <c r="BV109" s="930" t="s">
        <v>409</v>
      </c>
      <c r="BW109" s="931"/>
      <c r="BX109" s="931"/>
      <c r="BY109" s="931"/>
      <c r="BZ109" s="932"/>
      <c r="CA109" s="930" t="s">
        <v>294</v>
      </c>
      <c r="CB109" s="931"/>
      <c r="CC109" s="931"/>
      <c r="CD109" s="931"/>
      <c r="CE109" s="932"/>
      <c r="CF109" s="951" t="s">
        <v>410</v>
      </c>
      <c r="CG109" s="951"/>
      <c r="CH109" s="951"/>
      <c r="CI109" s="951"/>
      <c r="CJ109" s="951"/>
      <c r="CK109" s="930" t="s">
        <v>411</v>
      </c>
      <c r="CL109" s="931"/>
      <c r="CM109" s="931"/>
      <c r="CN109" s="931"/>
      <c r="CO109" s="931"/>
      <c r="CP109" s="931"/>
      <c r="CQ109" s="931"/>
      <c r="CR109" s="931"/>
      <c r="CS109" s="931"/>
      <c r="CT109" s="931"/>
      <c r="CU109" s="931"/>
      <c r="CV109" s="931"/>
      <c r="CW109" s="931"/>
      <c r="CX109" s="931"/>
      <c r="CY109" s="931"/>
      <c r="CZ109" s="931"/>
      <c r="DA109" s="931"/>
      <c r="DB109" s="931"/>
      <c r="DC109" s="931"/>
      <c r="DD109" s="931"/>
      <c r="DE109" s="931"/>
      <c r="DF109" s="932"/>
      <c r="DG109" s="930" t="s">
        <v>408</v>
      </c>
      <c r="DH109" s="931"/>
      <c r="DI109" s="931"/>
      <c r="DJ109" s="931"/>
      <c r="DK109" s="932"/>
      <c r="DL109" s="930" t="s">
        <v>409</v>
      </c>
      <c r="DM109" s="931"/>
      <c r="DN109" s="931"/>
      <c r="DO109" s="931"/>
      <c r="DP109" s="932"/>
      <c r="DQ109" s="930" t="s">
        <v>294</v>
      </c>
      <c r="DR109" s="931"/>
      <c r="DS109" s="931"/>
      <c r="DT109" s="931"/>
      <c r="DU109" s="932"/>
      <c r="DV109" s="930" t="s">
        <v>410</v>
      </c>
      <c r="DW109" s="931"/>
      <c r="DX109" s="931"/>
      <c r="DY109" s="931"/>
      <c r="DZ109" s="933"/>
    </row>
    <row r="110" spans="1:131" s="218" customFormat="1" ht="26.25" customHeight="1" x14ac:dyDescent="0.15">
      <c r="A110" s="934" t="s">
        <v>412</v>
      </c>
      <c r="B110" s="935"/>
      <c r="C110" s="935"/>
      <c r="D110" s="935"/>
      <c r="E110" s="935"/>
      <c r="F110" s="935"/>
      <c r="G110" s="935"/>
      <c r="H110" s="935"/>
      <c r="I110" s="935"/>
      <c r="J110" s="935"/>
      <c r="K110" s="935"/>
      <c r="L110" s="935"/>
      <c r="M110" s="935"/>
      <c r="N110" s="935"/>
      <c r="O110" s="935"/>
      <c r="P110" s="935"/>
      <c r="Q110" s="935"/>
      <c r="R110" s="935"/>
      <c r="S110" s="935"/>
      <c r="T110" s="935"/>
      <c r="U110" s="935"/>
      <c r="V110" s="935"/>
      <c r="W110" s="935"/>
      <c r="X110" s="935"/>
      <c r="Y110" s="935"/>
      <c r="Z110" s="936"/>
      <c r="AA110" s="937">
        <v>707857</v>
      </c>
      <c r="AB110" s="938"/>
      <c r="AC110" s="938"/>
      <c r="AD110" s="938"/>
      <c r="AE110" s="939"/>
      <c r="AF110" s="940">
        <v>836698</v>
      </c>
      <c r="AG110" s="938"/>
      <c r="AH110" s="938"/>
      <c r="AI110" s="938"/>
      <c r="AJ110" s="939"/>
      <c r="AK110" s="940">
        <v>792344</v>
      </c>
      <c r="AL110" s="938"/>
      <c r="AM110" s="938"/>
      <c r="AN110" s="938"/>
      <c r="AO110" s="939"/>
      <c r="AP110" s="941">
        <v>13.2</v>
      </c>
      <c r="AQ110" s="942"/>
      <c r="AR110" s="942"/>
      <c r="AS110" s="942"/>
      <c r="AT110" s="943"/>
      <c r="AU110" s="944" t="s">
        <v>69</v>
      </c>
      <c r="AV110" s="945"/>
      <c r="AW110" s="945"/>
      <c r="AX110" s="945"/>
      <c r="AY110" s="945"/>
      <c r="AZ110" s="967" t="s">
        <v>413</v>
      </c>
      <c r="BA110" s="935"/>
      <c r="BB110" s="935"/>
      <c r="BC110" s="935"/>
      <c r="BD110" s="935"/>
      <c r="BE110" s="935"/>
      <c r="BF110" s="935"/>
      <c r="BG110" s="935"/>
      <c r="BH110" s="935"/>
      <c r="BI110" s="935"/>
      <c r="BJ110" s="935"/>
      <c r="BK110" s="935"/>
      <c r="BL110" s="935"/>
      <c r="BM110" s="935"/>
      <c r="BN110" s="935"/>
      <c r="BO110" s="935"/>
      <c r="BP110" s="936"/>
      <c r="BQ110" s="968">
        <v>7672183</v>
      </c>
      <c r="BR110" s="969"/>
      <c r="BS110" s="969"/>
      <c r="BT110" s="969"/>
      <c r="BU110" s="969"/>
      <c r="BV110" s="969">
        <v>7483818</v>
      </c>
      <c r="BW110" s="969"/>
      <c r="BX110" s="969"/>
      <c r="BY110" s="969"/>
      <c r="BZ110" s="969"/>
      <c r="CA110" s="969">
        <v>8376573</v>
      </c>
      <c r="CB110" s="969"/>
      <c r="CC110" s="969"/>
      <c r="CD110" s="969"/>
      <c r="CE110" s="969"/>
      <c r="CF110" s="982">
        <v>139.30000000000001</v>
      </c>
      <c r="CG110" s="983"/>
      <c r="CH110" s="983"/>
      <c r="CI110" s="983"/>
      <c r="CJ110" s="983"/>
      <c r="CK110" s="984" t="s">
        <v>414</v>
      </c>
      <c r="CL110" s="985"/>
      <c r="CM110" s="967" t="s">
        <v>415</v>
      </c>
      <c r="CN110" s="935"/>
      <c r="CO110" s="935"/>
      <c r="CP110" s="935"/>
      <c r="CQ110" s="935"/>
      <c r="CR110" s="935"/>
      <c r="CS110" s="935"/>
      <c r="CT110" s="935"/>
      <c r="CU110" s="935"/>
      <c r="CV110" s="935"/>
      <c r="CW110" s="935"/>
      <c r="CX110" s="935"/>
      <c r="CY110" s="935"/>
      <c r="CZ110" s="935"/>
      <c r="DA110" s="935"/>
      <c r="DB110" s="935"/>
      <c r="DC110" s="935"/>
      <c r="DD110" s="935"/>
      <c r="DE110" s="935"/>
      <c r="DF110" s="936"/>
      <c r="DG110" s="968" t="s">
        <v>121</v>
      </c>
      <c r="DH110" s="969"/>
      <c r="DI110" s="969"/>
      <c r="DJ110" s="969"/>
      <c r="DK110" s="969"/>
      <c r="DL110" s="969" t="s">
        <v>121</v>
      </c>
      <c r="DM110" s="969"/>
      <c r="DN110" s="969"/>
      <c r="DO110" s="969"/>
      <c r="DP110" s="969"/>
      <c r="DQ110" s="969" t="s">
        <v>121</v>
      </c>
      <c r="DR110" s="969"/>
      <c r="DS110" s="969"/>
      <c r="DT110" s="969"/>
      <c r="DU110" s="969"/>
      <c r="DV110" s="970" t="s">
        <v>121</v>
      </c>
      <c r="DW110" s="970"/>
      <c r="DX110" s="970"/>
      <c r="DY110" s="970"/>
      <c r="DZ110" s="971"/>
    </row>
    <row r="111" spans="1:131" s="218" customFormat="1" ht="26.25" customHeight="1" x14ac:dyDescent="0.15">
      <c r="A111" s="972" t="s">
        <v>416</v>
      </c>
      <c r="B111" s="973"/>
      <c r="C111" s="973"/>
      <c r="D111" s="973"/>
      <c r="E111" s="973"/>
      <c r="F111" s="973"/>
      <c r="G111" s="973"/>
      <c r="H111" s="973"/>
      <c r="I111" s="973"/>
      <c r="J111" s="973"/>
      <c r="K111" s="973"/>
      <c r="L111" s="973"/>
      <c r="M111" s="973"/>
      <c r="N111" s="973"/>
      <c r="O111" s="973"/>
      <c r="P111" s="973"/>
      <c r="Q111" s="973"/>
      <c r="R111" s="973"/>
      <c r="S111" s="973"/>
      <c r="T111" s="973"/>
      <c r="U111" s="973"/>
      <c r="V111" s="973"/>
      <c r="W111" s="973"/>
      <c r="X111" s="973"/>
      <c r="Y111" s="973"/>
      <c r="Z111" s="974"/>
      <c r="AA111" s="975" t="s">
        <v>121</v>
      </c>
      <c r="AB111" s="976"/>
      <c r="AC111" s="976"/>
      <c r="AD111" s="976"/>
      <c r="AE111" s="977"/>
      <c r="AF111" s="978" t="s">
        <v>121</v>
      </c>
      <c r="AG111" s="976"/>
      <c r="AH111" s="976"/>
      <c r="AI111" s="976"/>
      <c r="AJ111" s="977"/>
      <c r="AK111" s="978" t="s">
        <v>121</v>
      </c>
      <c r="AL111" s="976"/>
      <c r="AM111" s="976"/>
      <c r="AN111" s="976"/>
      <c r="AO111" s="977"/>
      <c r="AP111" s="979" t="s">
        <v>121</v>
      </c>
      <c r="AQ111" s="980"/>
      <c r="AR111" s="980"/>
      <c r="AS111" s="980"/>
      <c r="AT111" s="981"/>
      <c r="AU111" s="946"/>
      <c r="AV111" s="947"/>
      <c r="AW111" s="947"/>
      <c r="AX111" s="947"/>
      <c r="AY111" s="947"/>
      <c r="AZ111" s="960" t="s">
        <v>417</v>
      </c>
      <c r="BA111" s="961"/>
      <c r="BB111" s="961"/>
      <c r="BC111" s="961"/>
      <c r="BD111" s="961"/>
      <c r="BE111" s="961"/>
      <c r="BF111" s="961"/>
      <c r="BG111" s="961"/>
      <c r="BH111" s="961"/>
      <c r="BI111" s="961"/>
      <c r="BJ111" s="961"/>
      <c r="BK111" s="961"/>
      <c r="BL111" s="961"/>
      <c r="BM111" s="961"/>
      <c r="BN111" s="961"/>
      <c r="BO111" s="961"/>
      <c r="BP111" s="962"/>
      <c r="BQ111" s="963" t="s">
        <v>121</v>
      </c>
      <c r="BR111" s="964"/>
      <c r="BS111" s="964"/>
      <c r="BT111" s="964"/>
      <c r="BU111" s="964"/>
      <c r="BV111" s="964" t="s">
        <v>121</v>
      </c>
      <c r="BW111" s="964"/>
      <c r="BX111" s="964"/>
      <c r="BY111" s="964"/>
      <c r="BZ111" s="964"/>
      <c r="CA111" s="964" t="s">
        <v>121</v>
      </c>
      <c r="CB111" s="964"/>
      <c r="CC111" s="964"/>
      <c r="CD111" s="964"/>
      <c r="CE111" s="964"/>
      <c r="CF111" s="958" t="s">
        <v>121</v>
      </c>
      <c r="CG111" s="959"/>
      <c r="CH111" s="959"/>
      <c r="CI111" s="959"/>
      <c r="CJ111" s="959"/>
      <c r="CK111" s="986"/>
      <c r="CL111" s="987"/>
      <c r="CM111" s="960" t="s">
        <v>418</v>
      </c>
      <c r="CN111" s="961"/>
      <c r="CO111" s="961"/>
      <c r="CP111" s="961"/>
      <c r="CQ111" s="961"/>
      <c r="CR111" s="961"/>
      <c r="CS111" s="961"/>
      <c r="CT111" s="961"/>
      <c r="CU111" s="961"/>
      <c r="CV111" s="961"/>
      <c r="CW111" s="961"/>
      <c r="CX111" s="961"/>
      <c r="CY111" s="961"/>
      <c r="CZ111" s="961"/>
      <c r="DA111" s="961"/>
      <c r="DB111" s="961"/>
      <c r="DC111" s="961"/>
      <c r="DD111" s="961"/>
      <c r="DE111" s="961"/>
      <c r="DF111" s="962"/>
      <c r="DG111" s="963" t="s">
        <v>121</v>
      </c>
      <c r="DH111" s="964"/>
      <c r="DI111" s="964"/>
      <c r="DJ111" s="964"/>
      <c r="DK111" s="964"/>
      <c r="DL111" s="964" t="s">
        <v>121</v>
      </c>
      <c r="DM111" s="964"/>
      <c r="DN111" s="964"/>
      <c r="DO111" s="964"/>
      <c r="DP111" s="964"/>
      <c r="DQ111" s="964" t="s">
        <v>121</v>
      </c>
      <c r="DR111" s="964"/>
      <c r="DS111" s="964"/>
      <c r="DT111" s="964"/>
      <c r="DU111" s="964"/>
      <c r="DV111" s="965" t="s">
        <v>121</v>
      </c>
      <c r="DW111" s="965"/>
      <c r="DX111" s="965"/>
      <c r="DY111" s="965"/>
      <c r="DZ111" s="966"/>
    </row>
    <row r="112" spans="1:131" s="218" customFormat="1" ht="26.25" customHeight="1" x14ac:dyDescent="0.15">
      <c r="A112" s="990" t="s">
        <v>419</v>
      </c>
      <c r="B112" s="991"/>
      <c r="C112" s="961" t="s">
        <v>420</v>
      </c>
      <c r="D112" s="961"/>
      <c r="E112" s="961"/>
      <c r="F112" s="961"/>
      <c r="G112" s="961"/>
      <c r="H112" s="961"/>
      <c r="I112" s="961"/>
      <c r="J112" s="961"/>
      <c r="K112" s="961"/>
      <c r="L112" s="961"/>
      <c r="M112" s="961"/>
      <c r="N112" s="961"/>
      <c r="O112" s="961"/>
      <c r="P112" s="961"/>
      <c r="Q112" s="961"/>
      <c r="R112" s="961"/>
      <c r="S112" s="961"/>
      <c r="T112" s="961"/>
      <c r="U112" s="961"/>
      <c r="V112" s="961"/>
      <c r="W112" s="961"/>
      <c r="X112" s="961"/>
      <c r="Y112" s="961"/>
      <c r="Z112" s="962"/>
      <c r="AA112" s="996" t="s">
        <v>121</v>
      </c>
      <c r="AB112" s="997"/>
      <c r="AC112" s="997"/>
      <c r="AD112" s="997"/>
      <c r="AE112" s="998"/>
      <c r="AF112" s="999" t="s">
        <v>121</v>
      </c>
      <c r="AG112" s="997"/>
      <c r="AH112" s="997"/>
      <c r="AI112" s="997"/>
      <c r="AJ112" s="998"/>
      <c r="AK112" s="999" t="s">
        <v>121</v>
      </c>
      <c r="AL112" s="997"/>
      <c r="AM112" s="997"/>
      <c r="AN112" s="997"/>
      <c r="AO112" s="998"/>
      <c r="AP112" s="1000" t="s">
        <v>121</v>
      </c>
      <c r="AQ112" s="1001"/>
      <c r="AR112" s="1001"/>
      <c r="AS112" s="1001"/>
      <c r="AT112" s="1002"/>
      <c r="AU112" s="946"/>
      <c r="AV112" s="947"/>
      <c r="AW112" s="947"/>
      <c r="AX112" s="947"/>
      <c r="AY112" s="947"/>
      <c r="AZ112" s="960" t="s">
        <v>421</v>
      </c>
      <c r="BA112" s="961"/>
      <c r="BB112" s="961"/>
      <c r="BC112" s="961"/>
      <c r="BD112" s="961"/>
      <c r="BE112" s="961"/>
      <c r="BF112" s="961"/>
      <c r="BG112" s="961"/>
      <c r="BH112" s="961"/>
      <c r="BI112" s="961"/>
      <c r="BJ112" s="961"/>
      <c r="BK112" s="961"/>
      <c r="BL112" s="961"/>
      <c r="BM112" s="961"/>
      <c r="BN112" s="961"/>
      <c r="BO112" s="961"/>
      <c r="BP112" s="962"/>
      <c r="BQ112" s="963">
        <v>3998603</v>
      </c>
      <c r="BR112" s="964"/>
      <c r="BS112" s="964"/>
      <c r="BT112" s="964"/>
      <c r="BU112" s="964"/>
      <c r="BV112" s="964">
        <v>4152446</v>
      </c>
      <c r="BW112" s="964"/>
      <c r="BX112" s="964"/>
      <c r="BY112" s="964"/>
      <c r="BZ112" s="964"/>
      <c r="CA112" s="964">
        <v>4286585</v>
      </c>
      <c r="CB112" s="964"/>
      <c r="CC112" s="964"/>
      <c r="CD112" s="964"/>
      <c r="CE112" s="964"/>
      <c r="CF112" s="958">
        <v>71.3</v>
      </c>
      <c r="CG112" s="959"/>
      <c r="CH112" s="959"/>
      <c r="CI112" s="959"/>
      <c r="CJ112" s="959"/>
      <c r="CK112" s="986"/>
      <c r="CL112" s="987"/>
      <c r="CM112" s="960" t="s">
        <v>422</v>
      </c>
      <c r="CN112" s="961"/>
      <c r="CO112" s="961"/>
      <c r="CP112" s="961"/>
      <c r="CQ112" s="961"/>
      <c r="CR112" s="961"/>
      <c r="CS112" s="961"/>
      <c r="CT112" s="961"/>
      <c r="CU112" s="961"/>
      <c r="CV112" s="961"/>
      <c r="CW112" s="961"/>
      <c r="CX112" s="961"/>
      <c r="CY112" s="961"/>
      <c r="CZ112" s="961"/>
      <c r="DA112" s="961"/>
      <c r="DB112" s="961"/>
      <c r="DC112" s="961"/>
      <c r="DD112" s="961"/>
      <c r="DE112" s="961"/>
      <c r="DF112" s="962"/>
      <c r="DG112" s="963" t="s">
        <v>121</v>
      </c>
      <c r="DH112" s="964"/>
      <c r="DI112" s="964"/>
      <c r="DJ112" s="964"/>
      <c r="DK112" s="964"/>
      <c r="DL112" s="964" t="s">
        <v>121</v>
      </c>
      <c r="DM112" s="964"/>
      <c r="DN112" s="964"/>
      <c r="DO112" s="964"/>
      <c r="DP112" s="964"/>
      <c r="DQ112" s="964" t="s">
        <v>121</v>
      </c>
      <c r="DR112" s="964"/>
      <c r="DS112" s="964"/>
      <c r="DT112" s="964"/>
      <c r="DU112" s="964"/>
      <c r="DV112" s="965" t="s">
        <v>121</v>
      </c>
      <c r="DW112" s="965"/>
      <c r="DX112" s="965"/>
      <c r="DY112" s="965"/>
      <c r="DZ112" s="966"/>
    </row>
    <row r="113" spans="1:130" s="218" customFormat="1" ht="26.25" customHeight="1" x14ac:dyDescent="0.15">
      <c r="A113" s="992"/>
      <c r="B113" s="993"/>
      <c r="C113" s="961" t="s">
        <v>423</v>
      </c>
      <c r="D113" s="961"/>
      <c r="E113" s="961"/>
      <c r="F113" s="961"/>
      <c r="G113" s="961"/>
      <c r="H113" s="961"/>
      <c r="I113" s="961"/>
      <c r="J113" s="961"/>
      <c r="K113" s="961"/>
      <c r="L113" s="961"/>
      <c r="M113" s="961"/>
      <c r="N113" s="961"/>
      <c r="O113" s="961"/>
      <c r="P113" s="961"/>
      <c r="Q113" s="961"/>
      <c r="R113" s="961"/>
      <c r="S113" s="961"/>
      <c r="T113" s="961"/>
      <c r="U113" s="961"/>
      <c r="V113" s="961"/>
      <c r="W113" s="961"/>
      <c r="X113" s="961"/>
      <c r="Y113" s="961"/>
      <c r="Z113" s="962"/>
      <c r="AA113" s="975">
        <v>168267</v>
      </c>
      <c r="AB113" s="976"/>
      <c r="AC113" s="976"/>
      <c r="AD113" s="976"/>
      <c r="AE113" s="977"/>
      <c r="AF113" s="978">
        <v>189749</v>
      </c>
      <c r="AG113" s="976"/>
      <c r="AH113" s="976"/>
      <c r="AI113" s="976"/>
      <c r="AJ113" s="977"/>
      <c r="AK113" s="978">
        <v>206913</v>
      </c>
      <c r="AL113" s="976"/>
      <c r="AM113" s="976"/>
      <c r="AN113" s="976"/>
      <c r="AO113" s="977"/>
      <c r="AP113" s="979">
        <v>3.4</v>
      </c>
      <c r="AQ113" s="980"/>
      <c r="AR113" s="980"/>
      <c r="AS113" s="980"/>
      <c r="AT113" s="981"/>
      <c r="AU113" s="946"/>
      <c r="AV113" s="947"/>
      <c r="AW113" s="947"/>
      <c r="AX113" s="947"/>
      <c r="AY113" s="947"/>
      <c r="AZ113" s="960" t="s">
        <v>424</v>
      </c>
      <c r="BA113" s="961"/>
      <c r="BB113" s="961"/>
      <c r="BC113" s="961"/>
      <c r="BD113" s="961"/>
      <c r="BE113" s="961"/>
      <c r="BF113" s="961"/>
      <c r="BG113" s="961"/>
      <c r="BH113" s="961"/>
      <c r="BI113" s="961"/>
      <c r="BJ113" s="961"/>
      <c r="BK113" s="961"/>
      <c r="BL113" s="961"/>
      <c r="BM113" s="961"/>
      <c r="BN113" s="961"/>
      <c r="BO113" s="961"/>
      <c r="BP113" s="962"/>
      <c r="BQ113" s="963">
        <v>262382</v>
      </c>
      <c r="BR113" s="964"/>
      <c r="BS113" s="964"/>
      <c r="BT113" s="964"/>
      <c r="BU113" s="964"/>
      <c r="BV113" s="964">
        <v>238987</v>
      </c>
      <c r="BW113" s="964"/>
      <c r="BX113" s="964"/>
      <c r="BY113" s="964"/>
      <c r="BZ113" s="964"/>
      <c r="CA113" s="964">
        <v>215943</v>
      </c>
      <c r="CB113" s="964"/>
      <c r="CC113" s="964"/>
      <c r="CD113" s="964"/>
      <c r="CE113" s="964"/>
      <c r="CF113" s="958">
        <v>3.6</v>
      </c>
      <c r="CG113" s="959"/>
      <c r="CH113" s="959"/>
      <c r="CI113" s="959"/>
      <c r="CJ113" s="959"/>
      <c r="CK113" s="986"/>
      <c r="CL113" s="987"/>
      <c r="CM113" s="960" t="s">
        <v>425</v>
      </c>
      <c r="CN113" s="961"/>
      <c r="CO113" s="961"/>
      <c r="CP113" s="961"/>
      <c r="CQ113" s="961"/>
      <c r="CR113" s="961"/>
      <c r="CS113" s="961"/>
      <c r="CT113" s="961"/>
      <c r="CU113" s="961"/>
      <c r="CV113" s="961"/>
      <c r="CW113" s="961"/>
      <c r="CX113" s="961"/>
      <c r="CY113" s="961"/>
      <c r="CZ113" s="961"/>
      <c r="DA113" s="961"/>
      <c r="DB113" s="961"/>
      <c r="DC113" s="961"/>
      <c r="DD113" s="961"/>
      <c r="DE113" s="961"/>
      <c r="DF113" s="962"/>
      <c r="DG113" s="996" t="s">
        <v>121</v>
      </c>
      <c r="DH113" s="997"/>
      <c r="DI113" s="997"/>
      <c r="DJ113" s="997"/>
      <c r="DK113" s="998"/>
      <c r="DL113" s="999" t="s">
        <v>121</v>
      </c>
      <c r="DM113" s="997"/>
      <c r="DN113" s="997"/>
      <c r="DO113" s="997"/>
      <c r="DP113" s="998"/>
      <c r="DQ113" s="999" t="s">
        <v>121</v>
      </c>
      <c r="DR113" s="997"/>
      <c r="DS113" s="997"/>
      <c r="DT113" s="997"/>
      <c r="DU113" s="998"/>
      <c r="DV113" s="1000" t="s">
        <v>121</v>
      </c>
      <c r="DW113" s="1001"/>
      <c r="DX113" s="1001"/>
      <c r="DY113" s="1001"/>
      <c r="DZ113" s="1002"/>
    </row>
    <row r="114" spans="1:130" s="218" customFormat="1" ht="26.25" customHeight="1" x14ac:dyDescent="0.15">
      <c r="A114" s="992"/>
      <c r="B114" s="993"/>
      <c r="C114" s="961" t="s">
        <v>426</v>
      </c>
      <c r="D114" s="961"/>
      <c r="E114" s="961"/>
      <c r="F114" s="961"/>
      <c r="G114" s="961"/>
      <c r="H114" s="961"/>
      <c r="I114" s="961"/>
      <c r="J114" s="961"/>
      <c r="K114" s="961"/>
      <c r="L114" s="961"/>
      <c r="M114" s="961"/>
      <c r="N114" s="961"/>
      <c r="O114" s="961"/>
      <c r="P114" s="961"/>
      <c r="Q114" s="961"/>
      <c r="R114" s="961"/>
      <c r="S114" s="961"/>
      <c r="T114" s="961"/>
      <c r="U114" s="961"/>
      <c r="V114" s="961"/>
      <c r="W114" s="961"/>
      <c r="X114" s="961"/>
      <c r="Y114" s="961"/>
      <c r="Z114" s="962"/>
      <c r="AA114" s="996">
        <v>27348</v>
      </c>
      <c r="AB114" s="997"/>
      <c r="AC114" s="997"/>
      <c r="AD114" s="997"/>
      <c r="AE114" s="998"/>
      <c r="AF114" s="999">
        <v>26549</v>
      </c>
      <c r="AG114" s="997"/>
      <c r="AH114" s="997"/>
      <c r="AI114" s="997"/>
      <c r="AJ114" s="998"/>
      <c r="AK114" s="999">
        <v>27244</v>
      </c>
      <c r="AL114" s="997"/>
      <c r="AM114" s="997"/>
      <c r="AN114" s="997"/>
      <c r="AO114" s="998"/>
      <c r="AP114" s="1000">
        <v>0.5</v>
      </c>
      <c r="AQ114" s="1001"/>
      <c r="AR114" s="1001"/>
      <c r="AS114" s="1001"/>
      <c r="AT114" s="1002"/>
      <c r="AU114" s="946"/>
      <c r="AV114" s="947"/>
      <c r="AW114" s="947"/>
      <c r="AX114" s="947"/>
      <c r="AY114" s="947"/>
      <c r="AZ114" s="960" t="s">
        <v>427</v>
      </c>
      <c r="BA114" s="961"/>
      <c r="BB114" s="961"/>
      <c r="BC114" s="961"/>
      <c r="BD114" s="961"/>
      <c r="BE114" s="961"/>
      <c r="BF114" s="961"/>
      <c r="BG114" s="961"/>
      <c r="BH114" s="961"/>
      <c r="BI114" s="961"/>
      <c r="BJ114" s="961"/>
      <c r="BK114" s="961"/>
      <c r="BL114" s="961"/>
      <c r="BM114" s="961"/>
      <c r="BN114" s="961"/>
      <c r="BO114" s="961"/>
      <c r="BP114" s="962"/>
      <c r="BQ114" s="963">
        <v>912682</v>
      </c>
      <c r="BR114" s="964"/>
      <c r="BS114" s="964"/>
      <c r="BT114" s="964"/>
      <c r="BU114" s="964"/>
      <c r="BV114" s="964">
        <v>847296</v>
      </c>
      <c r="BW114" s="964"/>
      <c r="BX114" s="964"/>
      <c r="BY114" s="964"/>
      <c r="BZ114" s="964"/>
      <c r="CA114" s="964">
        <v>932400</v>
      </c>
      <c r="CB114" s="964"/>
      <c r="CC114" s="964"/>
      <c r="CD114" s="964"/>
      <c r="CE114" s="964"/>
      <c r="CF114" s="958">
        <v>15.5</v>
      </c>
      <c r="CG114" s="959"/>
      <c r="CH114" s="959"/>
      <c r="CI114" s="959"/>
      <c r="CJ114" s="959"/>
      <c r="CK114" s="986"/>
      <c r="CL114" s="987"/>
      <c r="CM114" s="960" t="s">
        <v>428</v>
      </c>
      <c r="CN114" s="961"/>
      <c r="CO114" s="961"/>
      <c r="CP114" s="961"/>
      <c r="CQ114" s="961"/>
      <c r="CR114" s="961"/>
      <c r="CS114" s="961"/>
      <c r="CT114" s="961"/>
      <c r="CU114" s="961"/>
      <c r="CV114" s="961"/>
      <c r="CW114" s="961"/>
      <c r="CX114" s="961"/>
      <c r="CY114" s="961"/>
      <c r="CZ114" s="961"/>
      <c r="DA114" s="961"/>
      <c r="DB114" s="961"/>
      <c r="DC114" s="961"/>
      <c r="DD114" s="961"/>
      <c r="DE114" s="961"/>
      <c r="DF114" s="962"/>
      <c r="DG114" s="996" t="s">
        <v>121</v>
      </c>
      <c r="DH114" s="997"/>
      <c r="DI114" s="997"/>
      <c r="DJ114" s="997"/>
      <c r="DK114" s="998"/>
      <c r="DL114" s="999" t="s">
        <v>121</v>
      </c>
      <c r="DM114" s="997"/>
      <c r="DN114" s="997"/>
      <c r="DO114" s="997"/>
      <c r="DP114" s="998"/>
      <c r="DQ114" s="999" t="s">
        <v>121</v>
      </c>
      <c r="DR114" s="997"/>
      <c r="DS114" s="997"/>
      <c r="DT114" s="997"/>
      <c r="DU114" s="998"/>
      <c r="DV114" s="1000" t="s">
        <v>121</v>
      </c>
      <c r="DW114" s="1001"/>
      <c r="DX114" s="1001"/>
      <c r="DY114" s="1001"/>
      <c r="DZ114" s="1002"/>
    </row>
    <row r="115" spans="1:130" s="218" customFormat="1" ht="26.25" customHeight="1" x14ac:dyDescent="0.15">
      <c r="A115" s="992"/>
      <c r="B115" s="993"/>
      <c r="C115" s="961" t="s">
        <v>429</v>
      </c>
      <c r="D115" s="961"/>
      <c r="E115" s="961"/>
      <c r="F115" s="961"/>
      <c r="G115" s="961"/>
      <c r="H115" s="961"/>
      <c r="I115" s="961"/>
      <c r="J115" s="961"/>
      <c r="K115" s="961"/>
      <c r="L115" s="961"/>
      <c r="M115" s="961"/>
      <c r="N115" s="961"/>
      <c r="O115" s="961"/>
      <c r="P115" s="961"/>
      <c r="Q115" s="961"/>
      <c r="R115" s="961"/>
      <c r="S115" s="961"/>
      <c r="T115" s="961"/>
      <c r="U115" s="961"/>
      <c r="V115" s="961"/>
      <c r="W115" s="961"/>
      <c r="X115" s="961"/>
      <c r="Y115" s="961"/>
      <c r="Z115" s="962"/>
      <c r="AA115" s="975" t="s">
        <v>121</v>
      </c>
      <c r="AB115" s="976"/>
      <c r="AC115" s="976"/>
      <c r="AD115" s="976"/>
      <c r="AE115" s="977"/>
      <c r="AF115" s="978" t="s">
        <v>121</v>
      </c>
      <c r="AG115" s="976"/>
      <c r="AH115" s="976"/>
      <c r="AI115" s="976"/>
      <c r="AJ115" s="977"/>
      <c r="AK115" s="978" t="s">
        <v>121</v>
      </c>
      <c r="AL115" s="976"/>
      <c r="AM115" s="976"/>
      <c r="AN115" s="976"/>
      <c r="AO115" s="977"/>
      <c r="AP115" s="979" t="s">
        <v>121</v>
      </c>
      <c r="AQ115" s="980"/>
      <c r="AR115" s="980"/>
      <c r="AS115" s="980"/>
      <c r="AT115" s="981"/>
      <c r="AU115" s="946"/>
      <c r="AV115" s="947"/>
      <c r="AW115" s="947"/>
      <c r="AX115" s="947"/>
      <c r="AY115" s="947"/>
      <c r="AZ115" s="960" t="s">
        <v>430</v>
      </c>
      <c r="BA115" s="961"/>
      <c r="BB115" s="961"/>
      <c r="BC115" s="961"/>
      <c r="BD115" s="961"/>
      <c r="BE115" s="961"/>
      <c r="BF115" s="961"/>
      <c r="BG115" s="961"/>
      <c r="BH115" s="961"/>
      <c r="BI115" s="961"/>
      <c r="BJ115" s="961"/>
      <c r="BK115" s="961"/>
      <c r="BL115" s="961"/>
      <c r="BM115" s="961"/>
      <c r="BN115" s="961"/>
      <c r="BO115" s="961"/>
      <c r="BP115" s="962"/>
      <c r="BQ115" s="963">
        <v>22359</v>
      </c>
      <c r="BR115" s="964"/>
      <c r="BS115" s="964"/>
      <c r="BT115" s="964"/>
      <c r="BU115" s="964"/>
      <c r="BV115" s="964">
        <v>24515</v>
      </c>
      <c r="BW115" s="964"/>
      <c r="BX115" s="964"/>
      <c r="BY115" s="964"/>
      <c r="BZ115" s="964"/>
      <c r="CA115" s="964">
        <v>66798</v>
      </c>
      <c r="CB115" s="964"/>
      <c r="CC115" s="964"/>
      <c r="CD115" s="964"/>
      <c r="CE115" s="964"/>
      <c r="CF115" s="958">
        <v>1.1000000000000001</v>
      </c>
      <c r="CG115" s="959"/>
      <c r="CH115" s="959"/>
      <c r="CI115" s="959"/>
      <c r="CJ115" s="959"/>
      <c r="CK115" s="986"/>
      <c r="CL115" s="987"/>
      <c r="CM115" s="960" t="s">
        <v>431</v>
      </c>
      <c r="CN115" s="961"/>
      <c r="CO115" s="961"/>
      <c r="CP115" s="961"/>
      <c r="CQ115" s="961"/>
      <c r="CR115" s="961"/>
      <c r="CS115" s="961"/>
      <c r="CT115" s="961"/>
      <c r="CU115" s="961"/>
      <c r="CV115" s="961"/>
      <c r="CW115" s="961"/>
      <c r="CX115" s="961"/>
      <c r="CY115" s="961"/>
      <c r="CZ115" s="961"/>
      <c r="DA115" s="961"/>
      <c r="DB115" s="961"/>
      <c r="DC115" s="961"/>
      <c r="DD115" s="961"/>
      <c r="DE115" s="961"/>
      <c r="DF115" s="962"/>
      <c r="DG115" s="996" t="s">
        <v>121</v>
      </c>
      <c r="DH115" s="997"/>
      <c r="DI115" s="997"/>
      <c r="DJ115" s="997"/>
      <c r="DK115" s="998"/>
      <c r="DL115" s="999" t="s">
        <v>121</v>
      </c>
      <c r="DM115" s="997"/>
      <c r="DN115" s="997"/>
      <c r="DO115" s="997"/>
      <c r="DP115" s="998"/>
      <c r="DQ115" s="999" t="s">
        <v>121</v>
      </c>
      <c r="DR115" s="997"/>
      <c r="DS115" s="997"/>
      <c r="DT115" s="997"/>
      <c r="DU115" s="998"/>
      <c r="DV115" s="1000" t="s">
        <v>121</v>
      </c>
      <c r="DW115" s="1001"/>
      <c r="DX115" s="1001"/>
      <c r="DY115" s="1001"/>
      <c r="DZ115" s="1002"/>
    </row>
    <row r="116" spans="1:130" s="218" customFormat="1" ht="26.25" customHeight="1" x14ac:dyDescent="0.15">
      <c r="A116" s="994"/>
      <c r="B116" s="995"/>
      <c r="C116" s="1003" t="s">
        <v>432</v>
      </c>
      <c r="D116" s="1003"/>
      <c r="E116" s="1003"/>
      <c r="F116" s="1003"/>
      <c r="G116" s="1003"/>
      <c r="H116" s="1003"/>
      <c r="I116" s="1003"/>
      <c r="J116" s="1003"/>
      <c r="K116" s="1003"/>
      <c r="L116" s="1003"/>
      <c r="M116" s="1003"/>
      <c r="N116" s="1003"/>
      <c r="O116" s="1003"/>
      <c r="P116" s="1003"/>
      <c r="Q116" s="1003"/>
      <c r="R116" s="1003"/>
      <c r="S116" s="1003"/>
      <c r="T116" s="1003"/>
      <c r="U116" s="1003"/>
      <c r="V116" s="1003"/>
      <c r="W116" s="1003"/>
      <c r="X116" s="1003"/>
      <c r="Y116" s="1003"/>
      <c r="Z116" s="1004"/>
      <c r="AA116" s="996" t="s">
        <v>121</v>
      </c>
      <c r="AB116" s="997"/>
      <c r="AC116" s="997"/>
      <c r="AD116" s="997"/>
      <c r="AE116" s="998"/>
      <c r="AF116" s="999" t="s">
        <v>121</v>
      </c>
      <c r="AG116" s="997"/>
      <c r="AH116" s="997"/>
      <c r="AI116" s="997"/>
      <c r="AJ116" s="998"/>
      <c r="AK116" s="999" t="s">
        <v>121</v>
      </c>
      <c r="AL116" s="997"/>
      <c r="AM116" s="997"/>
      <c r="AN116" s="997"/>
      <c r="AO116" s="998"/>
      <c r="AP116" s="1000" t="s">
        <v>121</v>
      </c>
      <c r="AQ116" s="1001"/>
      <c r="AR116" s="1001"/>
      <c r="AS116" s="1001"/>
      <c r="AT116" s="1002"/>
      <c r="AU116" s="946"/>
      <c r="AV116" s="947"/>
      <c r="AW116" s="947"/>
      <c r="AX116" s="947"/>
      <c r="AY116" s="947"/>
      <c r="AZ116" s="1005" t="s">
        <v>433</v>
      </c>
      <c r="BA116" s="1006"/>
      <c r="BB116" s="1006"/>
      <c r="BC116" s="1006"/>
      <c r="BD116" s="1006"/>
      <c r="BE116" s="1006"/>
      <c r="BF116" s="1006"/>
      <c r="BG116" s="1006"/>
      <c r="BH116" s="1006"/>
      <c r="BI116" s="1006"/>
      <c r="BJ116" s="1006"/>
      <c r="BK116" s="1006"/>
      <c r="BL116" s="1006"/>
      <c r="BM116" s="1006"/>
      <c r="BN116" s="1006"/>
      <c r="BO116" s="1006"/>
      <c r="BP116" s="1007"/>
      <c r="BQ116" s="963" t="s">
        <v>121</v>
      </c>
      <c r="BR116" s="964"/>
      <c r="BS116" s="964"/>
      <c r="BT116" s="964"/>
      <c r="BU116" s="964"/>
      <c r="BV116" s="964" t="s">
        <v>121</v>
      </c>
      <c r="BW116" s="964"/>
      <c r="BX116" s="964"/>
      <c r="BY116" s="964"/>
      <c r="BZ116" s="964"/>
      <c r="CA116" s="964" t="s">
        <v>121</v>
      </c>
      <c r="CB116" s="964"/>
      <c r="CC116" s="964"/>
      <c r="CD116" s="964"/>
      <c r="CE116" s="964"/>
      <c r="CF116" s="958" t="s">
        <v>121</v>
      </c>
      <c r="CG116" s="959"/>
      <c r="CH116" s="959"/>
      <c r="CI116" s="959"/>
      <c r="CJ116" s="959"/>
      <c r="CK116" s="986"/>
      <c r="CL116" s="987"/>
      <c r="CM116" s="960" t="s">
        <v>434</v>
      </c>
      <c r="CN116" s="961"/>
      <c r="CO116" s="961"/>
      <c r="CP116" s="961"/>
      <c r="CQ116" s="961"/>
      <c r="CR116" s="961"/>
      <c r="CS116" s="961"/>
      <c r="CT116" s="961"/>
      <c r="CU116" s="961"/>
      <c r="CV116" s="961"/>
      <c r="CW116" s="961"/>
      <c r="CX116" s="961"/>
      <c r="CY116" s="961"/>
      <c r="CZ116" s="961"/>
      <c r="DA116" s="961"/>
      <c r="DB116" s="961"/>
      <c r="DC116" s="961"/>
      <c r="DD116" s="961"/>
      <c r="DE116" s="961"/>
      <c r="DF116" s="962"/>
      <c r="DG116" s="996" t="s">
        <v>121</v>
      </c>
      <c r="DH116" s="997"/>
      <c r="DI116" s="997"/>
      <c r="DJ116" s="997"/>
      <c r="DK116" s="998"/>
      <c r="DL116" s="999" t="s">
        <v>121</v>
      </c>
      <c r="DM116" s="997"/>
      <c r="DN116" s="997"/>
      <c r="DO116" s="997"/>
      <c r="DP116" s="998"/>
      <c r="DQ116" s="999" t="s">
        <v>121</v>
      </c>
      <c r="DR116" s="997"/>
      <c r="DS116" s="997"/>
      <c r="DT116" s="997"/>
      <c r="DU116" s="998"/>
      <c r="DV116" s="1000" t="s">
        <v>121</v>
      </c>
      <c r="DW116" s="1001"/>
      <c r="DX116" s="1001"/>
      <c r="DY116" s="1001"/>
      <c r="DZ116" s="1002"/>
    </row>
    <row r="117" spans="1:130" s="218" customFormat="1" ht="26.25" customHeight="1" x14ac:dyDescent="0.15">
      <c r="A117" s="950" t="s">
        <v>177</v>
      </c>
      <c r="B117" s="931"/>
      <c r="C117" s="931"/>
      <c r="D117" s="931"/>
      <c r="E117" s="931"/>
      <c r="F117" s="931"/>
      <c r="G117" s="931"/>
      <c r="H117" s="931"/>
      <c r="I117" s="931"/>
      <c r="J117" s="931"/>
      <c r="K117" s="931"/>
      <c r="L117" s="931"/>
      <c r="M117" s="931"/>
      <c r="N117" s="931"/>
      <c r="O117" s="931"/>
      <c r="P117" s="931"/>
      <c r="Q117" s="931"/>
      <c r="R117" s="931"/>
      <c r="S117" s="931"/>
      <c r="T117" s="931"/>
      <c r="U117" s="931"/>
      <c r="V117" s="931"/>
      <c r="W117" s="931"/>
      <c r="X117" s="931"/>
      <c r="Y117" s="1015" t="s">
        <v>435</v>
      </c>
      <c r="Z117" s="932"/>
      <c r="AA117" s="1016">
        <v>903472</v>
      </c>
      <c r="AB117" s="1017"/>
      <c r="AC117" s="1017"/>
      <c r="AD117" s="1017"/>
      <c r="AE117" s="1018"/>
      <c r="AF117" s="1019">
        <v>1052996</v>
      </c>
      <c r="AG117" s="1017"/>
      <c r="AH117" s="1017"/>
      <c r="AI117" s="1017"/>
      <c r="AJ117" s="1018"/>
      <c r="AK117" s="1019">
        <v>1026501</v>
      </c>
      <c r="AL117" s="1017"/>
      <c r="AM117" s="1017"/>
      <c r="AN117" s="1017"/>
      <c r="AO117" s="1018"/>
      <c r="AP117" s="1020"/>
      <c r="AQ117" s="1021"/>
      <c r="AR117" s="1021"/>
      <c r="AS117" s="1021"/>
      <c r="AT117" s="1022"/>
      <c r="AU117" s="946"/>
      <c r="AV117" s="947"/>
      <c r="AW117" s="947"/>
      <c r="AX117" s="947"/>
      <c r="AY117" s="947"/>
      <c r="AZ117" s="1012" t="s">
        <v>436</v>
      </c>
      <c r="BA117" s="1013"/>
      <c r="BB117" s="1013"/>
      <c r="BC117" s="1013"/>
      <c r="BD117" s="1013"/>
      <c r="BE117" s="1013"/>
      <c r="BF117" s="1013"/>
      <c r="BG117" s="1013"/>
      <c r="BH117" s="1013"/>
      <c r="BI117" s="1013"/>
      <c r="BJ117" s="1013"/>
      <c r="BK117" s="1013"/>
      <c r="BL117" s="1013"/>
      <c r="BM117" s="1013"/>
      <c r="BN117" s="1013"/>
      <c r="BO117" s="1013"/>
      <c r="BP117" s="1014"/>
      <c r="BQ117" s="963" t="s">
        <v>121</v>
      </c>
      <c r="BR117" s="964"/>
      <c r="BS117" s="964"/>
      <c r="BT117" s="964"/>
      <c r="BU117" s="964"/>
      <c r="BV117" s="964" t="s">
        <v>121</v>
      </c>
      <c r="BW117" s="964"/>
      <c r="BX117" s="964"/>
      <c r="BY117" s="964"/>
      <c r="BZ117" s="964"/>
      <c r="CA117" s="964" t="s">
        <v>121</v>
      </c>
      <c r="CB117" s="964"/>
      <c r="CC117" s="964"/>
      <c r="CD117" s="964"/>
      <c r="CE117" s="964"/>
      <c r="CF117" s="958" t="s">
        <v>121</v>
      </c>
      <c r="CG117" s="959"/>
      <c r="CH117" s="959"/>
      <c r="CI117" s="959"/>
      <c r="CJ117" s="959"/>
      <c r="CK117" s="986"/>
      <c r="CL117" s="987"/>
      <c r="CM117" s="960" t="s">
        <v>437</v>
      </c>
      <c r="CN117" s="961"/>
      <c r="CO117" s="961"/>
      <c r="CP117" s="961"/>
      <c r="CQ117" s="961"/>
      <c r="CR117" s="961"/>
      <c r="CS117" s="961"/>
      <c r="CT117" s="961"/>
      <c r="CU117" s="961"/>
      <c r="CV117" s="961"/>
      <c r="CW117" s="961"/>
      <c r="CX117" s="961"/>
      <c r="CY117" s="961"/>
      <c r="CZ117" s="961"/>
      <c r="DA117" s="961"/>
      <c r="DB117" s="961"/>
      <c r="DC117" s="961"/>
      <c r="DD117" s="961"/>
      <c r="DE117" s="961"/>
      <c r="DF117" s="962"/>
      <c r="DG117" s="996" t="s">
        <v>121</v>
      </c>
      <c r="DH117" s="997"/>
      <c r="DI117" s="997"/>
      <c r="DJ117" s="997"/>
      <c r="DK117" s="998"/>
      <c r="DL117" s="999" t="s">
        <v>121</v>
      </c>
      <c r="DM117" s="997"/>
      <c r="DN117" s="997"/>
      <c r="DO117" s="997"/>
      <c r="DP117" s="998"/>
      <c r="DQ117" s="999" t="s">
        <v>121</v>
      </c>
      <c r="DR117" s="997"/>
      <c r="DS117" s="997"/>
      <c r="DT117" s="997"/>
      <c r="DU117" s="998"/>
      <c r="DV117" s="1000" t="s">
        <v>121</v>
      </c>
      <c r="DW117" s="1001"/>
      <c r="DX117" s="1001"/>
      <c r="DY117" s="1001"/>
      <c r="DZ117" s="1002"/>
    </row>
    <row r="118" spans="1:130" s="218" customFormat="1" ht="26.25" customHeight="1" x14ac:dyDescent="0.15">
      <c r="A118" s="950" t="s">
        <v>411</v>
      </c>
      <c r="B118" s="931"/>
      <c r="C118" s="931"/>
      <c r="D118" s="931"/>
      <c r="E118" s="931"/>
      <c r="F118" s="931"/>
      <c r="G118" s="931"/>
      <c r="H118" s="931"/>
      <c r="I118" s="931"/>
      <c r="J118" s="931"/>
      <c r="K118" s="931"/>
      <c r="L118" s="931"/>
      <c r="M118" s="931"/>
      <c r="N118" s="931"/>
      <c r="O118" s="931"/>
      <c r="P118" s="931"/>
      <c r="Q118" s="931"/>
      <c r="R118" s="931"/>
      <c r="S118" s="931"/>
      <c r="T118" s="931"/>
      <c r="U118" s="931"/>
      <c r="V118" s="931"/>
      <c r="W118" s="931"/>
      <c r="X118" s="931"/>
      <c r="Y118" s="931"/>
      <c r="Z118" s="932"/>
      <c r="AA118" s="930" t="s">
        <v>408</v>
      </c>
      <c r="AB118" s="931"/>
      <c r="AC118" s="931"/>
      <c r="AD118" s="931"/>
      <c r="AE118" s="932"/>
      <c r="AF118" s="930" t="s">
        <v>409</v>
      </c>
      <c r="AG118" s="931"/>
      <c r="AH118" s="931"/>
      <c r="AI118" s="931"/>
      <c r="AJ118" s="932"/>
      <c r="AK118" s="930" t="s">
        <v>294</v>
      </c>
      <c r="AL118" s="931"/>
      <c r="AM118" s="931"/>
      <c r="AN118" s="931"/>
      <c r="AO118" s="932"/>
      <c r="AP118" s="1008" t="s">
        <v>410</v>
      </c>
      <c r="AQ118" s="1009"/>
      <c r="AR118" s="1009"/>
      <c r="AS118" s="1009"/>
      <c r="AT118" s="1010"/>
      <c r="AU118" s="946"/>
      <c r="AV118" s="947"/>
      <c r="AW118" s="947"/>
      <c r="AX118" s="947"/>
      <c r="AY118" s="947"/>
      <c r="AZ118" s="1011" t="s">
        <v>438</v>
      </c>
      <c r="BA118" s="1003"/>
      <c r="BB118" s="1003"/>
      <c r="BC118" s="1003"/>
      <c r="BD118" s="1003"/>
      <c r="BE118" s="1003"/>
      <c r="BF118" s="1003"/>
      <c r="BG118" s="1003"/>
      <c r="BH118" s="1003"/>
      <c r="BI118" s="1003"/>
      <c r="BJ118" s="1003"/>
      <c r="BK118" s="1003"/>
      <c r="BL118" s="1003"/>
      <c r="BM118" s="1003"/>
      <c r="BN118" s="1003"/>
      <c r="BO118" s="1003"/>
      <c r="BP118" s="1004"/>
      <c r="BQ118" s="1037" t="s">
        <v>121</v>
      </c>
      <c r="BR118" s="1038"/>
      <c r="BS118" s="1038"/>
      <c r="BT118" s="1038"/>
      <c r="BU118" s="1038"/>
      <c r="BV118" s="1038" t="s">
        <v>121</v>
      </c>
      <c r="BW118" s="1038"/>
      <c r="BX118" s="1038"/>
      <c r="BY118" s="1038"/>
      <c r="BZ118" s="1038"/>
      <c r="CA118" s="1038" t="s">
        <v>121</v>
      </c>
      <c r="CB118" s="1038"/>
      <c r="CC118" s="1038"/>
      <c r="CD118" s="1038"/>
      <c r="CE118" s="1038"/>
      <c r="CF118" s="958" t="s">
        <v>121</v>
      </c>
      <c r="CG118" s="959"/>
      <c r="CH118" s="959"/>
      <c r="CI118" s="959"/>
      <c r="CJ118" s="959"/>
      <c r="CK118" s="986"/>
      <c r="CL118" s="987"/>
      <c r="CM118" s="960" t="s">
        <v>439</v>
      </c>
      <c r="CN118" s="961"/>
      <c r="CO118" s="961"/>
      <c r="CP118" s="961"/>
      <c r="CQ118" s="961"/>
      <c r="CR118" s="961"/>
      <c r="CS118" s="961"/>
      <c r="CT118" s="961"/>
      <c r="CU118" s="961"/>
      <c r="CV118" s="961"/>
      <c r="CW118" s="961"/>
      <c r="CX118" s="961"/>
      <c r="CY118" s="961"/>
      <c r="CZ118" s="961"/>
      <c r="DA118" s="961"/>
      <c r="DB118" s="961"/>
      <c r="DC118" s="961"/>
      <c r="DD118" s="961"/>
      <c r="DE118" s="961"/>
      <c r="DF118" s="962"/>
      <c r="DG118" s="996" t="s">
        <v>121</v>
      </c>
      <c r="DH118" s="997"/>
      <c r="DI118" s="997"/>
      <c r="DJ118" s="997"/>
      <c r="DK118" s="998"/>
      <c r="DL118" s="999" t="s">
        <v>121</v>
      </c>
      <c r="DM118" s="997"/>
      <c r="DN118" s="997"/>
      <c r="DO118" s="997"/>
      <c r="DP118" s="998"/>
      <c r="DQ118" s="999" t="s">
        <v>121</v>
      </c>
      <c r="DR118" s="997"/>
      <c r="DS118" s="997"/>
      <c r="DT118" s="997"/>
      <c r="DU118" s="998"/>
      <c r="DV118" s="1000" t="s">
        <v>121</v>
      </c>
      <c r="DW118" s="1001"/>
      <c r="DX118" s="1001"/>
      <c r="DY118" s="1001"/>
      <c r="DZ118" s="1002"/>
    </row>
    <row r="119" spans="1:130" s="218" customFormat="1" ht="26.25" customHeight="1" x14ac:dyDescent="0.15">
      <c r="A119" s="1094" t="s">
        <v>414</v>
      </c>
      <c r="B119" s="985"/>
      <c r="C119" s="967" t="s">
        <v>415</v>
      </c>
      <c r="D119" s="935"/>
      <c r="E119" s="935"/>
      <c r="F119" s="935"/>
      <c r="G119" s="935"/>
      <c r="H119" s="935"/>
      <c r="I119" s="935"/>
      <c r="J119" s="935"/>
      <c r="K119" s="935"/>
      <c r="L119" s="935"/>
      <c r="M119" s="935"/>
      <c r="N119" s="935"/>
      <c r="O119" s="935"/>
      <c r="P119" s="935"/>
      <c r="Q119" s="935"/>
      <c r="R119" s="935"/>
      <c r="S119" s="935"/>
      <c r="T119" s="935"/>
      <c r="U119" s="935"/>
      <c r="V119" s="935"/>
      <c r="W119" s="935"/>
      <c r="X119" s="935"/>
      <c r="Y119" s="935"/>
      <c r="Z119" s="936"/>
      <c r="AA119" s="937" t="s">
        <v>121</v>
      </c>
      <c r="AB119" s="938"/>
      <c r="AC119" s="938"/>
      <c r="AD119" s="938"/>
      <c r="AE119" s="939"/>
      <c r="AF119" s="940" t="s">
        <v>121</v>
      </c>
      <c r="AG119" s="938"/>
      <c r="AH119" s="938"/>
      <c r="AI119" s="938"/>
      <c r="AJ119" s="939"/>
      <c r="AK119" s="940" t="s">
        <v>121</v>
      </c>
      <c r="AL119" s="938"/>
      <c r="AM119" s="938"/>
      <c r="AN119" s="938"/>
      <c r="AO119" s="939"/>
      <c r="AP119" s="941" t="s">
        <v>121</v>
      </c>
      <c r="AQ119" s="942"/>
      <c r="AR119" s="942"/>
      <c r="AS119" s="942"/>
      <c r="AT119" s="943"/>
      <c r="AU119" s="948"/>
      <c r="AV119" s="949"/>
      <c r="AW119" s="949"/>
      <c r="AX119" s="949"/>
      <c r="AY119" s="949"/>
      <c r="AZ119" s="239" t="s">
        <v>177</v>
      </c>
      <c r="BA119" s="239"/>
      <c r="BB119" s="239"/>
      <c r="BC119" s="239"/>
      <c r="BD119" s="239"/>
      <c r="BE119" s="239"/>
      <c r="BF119" s="239"/>
      <c r="BG119" s="239"/>
      <c r="BH119" s="239"/>
      <c r="BI119" s="239"/>
      <c r="BJ119" s="239"/>
      <c r="BK119" s="239"/>
      <c r="BL119" s="239"/>
      <c r="BM119" s="239"/>
      <c r="BN119" s="239"/>
      <c r="BO119" s="1015" t="s">
        <v>440</v>
      </c>
      <c r="BP119" s="1043"/>
      <c r="BQ119" s="1037">
        <v>12868209</v>
      </c>
      <c r="BR119" s="1038"/>
      <c r="BS119" s="1038"/>
      <c r="BT119" s="1038"/>
      <c r="BU119" s="1038"/>
      <c r="BV119" s="1038">
        <v>12747062</v>
      </c>
      <c r="BW119" s="1038"/>
      <c r="BX119" s="1038"/>
      <c r="BY119" s="1038"/>
      <c r="BZ119" s="1038"/>
      <c r="CA119" s="1038">
        <v>13878299</v>
      </c>
      <c r="CB119" s="1038"/>
      <c r="CC119" s="1038"/>
      <c r="CD119" s="1038"/>
      <c r="CE119" s="1038"/>
      <c r="CF119" s="1039"/>
      <c r="CG119" s="1040"/>
      <c r="CH119" s="1040"/>
      <c r="CI119" s="1040"/>
      <c r="CJ119" s="1041"/>
      <c r="CK119" s="988"/>
      <c r="CL119" s="989"/>
      <c r="CM119" s="1011" t="s">
        <v>441</v>
      </c>
      <c r="CN119" s="1003"/>
      <c r="CO119" s="1003"/>
      <c r="CP119" s="1003"/>
      <c r="CQ119" s="1003"/>
      <c r="CR119" s="1003"/>
      <c r="CS119" s="1003"/>
      <c r="CT119" s="1003"/>
      <c r="CU119" s="1003"/>
      <c r="CV119" s="1003"/>
      <c r="CW119" s="1003"/>
      <c r="CX119" s="1003"/>
      <c r="CY119" s="1003"/>
      <c r="CZ119" s="1003"/>
      <c r="DA119" s="1003"/>
      <c r="DB119" s="1003"/>
      <c r="DC119" s="1003"/>
      <c r="DD119" s="1003"/>
      <c r="DE119" s="1003"/>
      <c r="DF119" s="1004"/>
      <c r="DG119" s="1042" t="s">
        <v>121</v>
      </c>
      <c r="DH119" s="1024"/>
      <c r="DI119" s="1024"/>
      <c r="DJ119" s="1024"/>
      <c r="DK119" s="1025"/>
      <c r="DL119" s="1023" t="s">
        <v>121</v>
      </c>
      <c r="DM119" s="1024"/>
      <c r="DN119" s="1024"/>
      <c r="DO119" s="1024"/>
      <c r="DP119" s="1025"/>
      <c r="DQ119" s="1023" t="s">
        <v>121</v>
      </c>
      <c r="DR119" s="1024"/>
      <c r="DS119" s="1024"/>
      <c r="DT119" s="1024"/>
      <c r="DU119" s="1025"/>
      <c r="DV119" s="1026" t="s">
        <v>121</v>
      </c>
      <c r="DW119" s="1027"/>
      <c r="DX119" s="1027"/>
      <c r="DY119" s="1027"/>
      <c r="DZ119" s="1028"/>
    </row>
    <row r="120" spans="1:130" s="218" customFormat="1" ht="26.25" customHeight="1" x14ac:dyDescent="0.15">
      <c r="A120" s="1095"/>
      <c r="B120" s="987"/>
      <c r="C120" s="960" t="s">
        <v>418</v>
      </c>
      <c r="D120" s="961"/>
      <c r="E120" s="961"/>
      <c r="F120" s="961"/>
      <c r="G120" s="961"/>
      <c r="H120" s="961"/>
      <c r="I120" s="961"/>
      <c r="J120" s="961"/>
      <c r="K120" s="961"/>
      <c r="L120" s="961"/>
      <c r="M120" s="961"/>
      <c r="N120" s="961"/>
      <c r="O120" s="961"/>
      <c r="P120" s="961"/>
      <c r="Q120" s="961"/>
      <c r="R120" s="961"/>
      <c r="S120" s="961"/>
      <c r="T120" s="961"/>
      <c r="U120" s="961"/>
      <c r="V120" s="961"/>
      <c r="W120" s="961"/>
      <c r="X120" s="961"/>
      <c r="Y120" s="961"/>
      <c r="Z120" s="962"/>
      <c r="AA120" s="996" t="s">
        <v>121</v>
      </c>
      <c r="AB120" s="997"/>
      <c r="AC120" s="997"/>
      <c r="AD120" s="997"/>
      <c r="AE120" s="998"/>
      <c r="AF120" s="999" t="s">
        <v>121</v>
      </c>
      <c r="AG120" s="997"/>
      <c r="AH120" s="997"/>
      <c r="AI120" s="997"/>
      <c r="AJ120" s="998"/>
      <c r="AK120" s="999" t="s">
        <v>121</v>
      </c>
      <c r="AL120" s="997"/>
      <c r="AM120" s="997"/>
      <c r="AN120" s="997"/>
      <c r="AO120" s="998"/>
      <c r="AP120" s="1000" t="s">
        <v>121</v>
      </c>
      <c r="AQ120" s="1001"/>
      <c r="AR120" s="1001"/>
      <c r="AS120" s="1001"/>
      <c r="AT120" s="1002"/>
      <c r="AU120" s="1029" t="s">
        <v>442</v>
      </c>
      <c r="AV120" s="1030"/>
      <c r="AW120" s="1030"/>
      <c r="AX120" s="1030"/>
      <c r="AY120" s="1031"/>
      <c r="AZ120" s="967" t="s">
        <v>443</v>
      </c>
      <c r="BA120" s="935"/>
      <c r="BB120" s="935"/>
      <c r="BC120" s="935"/>
      <c r="BD120" s="935"/>
      <c r="BE120" s="935"/>
      <c r="BF120" s="935"/>
      <c r="BG120" s="935"/>
      <c r="BH120" s="935"/>
      <c r="BI120" s="935"/>
      <c r="BJ120" s="935"/>
      <c r="BK120" s="935"/>
      <c r="BL120" s="935"/>
      <c r="BM120" s="935"/>
      <c r="BN120" s="935"/>
      <c r="BO120" s="935"/>
      <c r="BP120" s="936"/>
      <c r="BQ120" s="968">
        <v>6600077</v>
      </c>
      <c r="BR120" s="969"/>
      <c r="BS120" s="969"/>
      <c r="BT120" s="969"/>
      <c r="BU120" s="969"/>
      <c r="BV120" s="969">
        <v>6519898</v>
      </c>
      <c r="BW120" s="969"/>
      <c r="BX120" s="969"/>
      <c r="BY120" s="969"/>
      <c r="BZ120" s="969"/>
      <c r="CA120" s="969">
        <v>5882410</v>
      </c>
      <c r="CB120" s="969"/>
      <c r="CC120" s="969"/>
      <c r="CD120" s="969"/>
      <c r="CE120" s="969"/>
      <c r="CF120" s="982">
        <v>97.8</v>
      </c>
      <c r="CG120" s="983"/>
      <c r="CH120" s="983"/>
      <c r="CI120" s="983"/>
      <c r="CJ120" s="983"/>
      <c r="CK120" s="1044" t="s">
        <v>444</v>
      </c>
      <c r="CL120" s="1045"/>
      <c r="CM120" s="1045"/>
      <c r="CN120" s="1045"/>
      <c r="CO120" s="1046"/>
      <c r="CP120" s="1052" t="s">
        <v>392</v>
      </c>
      <c r="CQ120" s="1053"/>
      <c r="CR120" s="1053"/>
      <c r="CS120" s="1053"/>
      <c r="CT120" s="1053"/>
      <c r="CU120" s="1053"/>
      <c r="CV120" s="1053"/>
      <c r="CW120" s="1053"/>
      <c r="CX120" s="1053"/>
      <c r="CY120" s="1053"/>
      <c r="CZ120" s="1053"/>
      <c r="DA120" s="1053"/>
      <c r="DB120" s="1053"/>
      <c r="DC120" s="1053"/>
      <c r="DD120" s="1053"/>
      <c r="DE120" s="1053"/>
      <c r="DF120" s="1054"/>
      <c r="DG120" s="968" t="s">
        <v>121</v>
      </c>
      <c r="DH120" s="969"/>
      <c r="DI120" s="969"/>
      <c r="DJ120" s="969"/>
      <c r="DK120" s="969"/>
      <c r="DL120" s="969" t="s">
        <v>121</v>
      </c>
      <c r="DM120" s="969"/>
      <c r="DN120" s="969"/>
      <c r="DO120" s="969"/>
      <c r="DP120" s="969"/>
      <c r="DQ120" s="969">
        <v>4286585</v>
      </c>
      <c r="DR120" s="969"/>
      <c r="DS120" s="969"/>
      <c r="DT120" s="969"/>
      <c r="DU120" s="969"/>
      <c r="DV120" s="970">
        <v>71.3</v>
      </c>
      <c r="DW120" s="970"/>
      <c r="DX120" s="970"/>
      <c r="DY120" s="970"/>
      <c r="DZ120" s="971"/>
    </row>
    <row r="121" spans="1:130" s="218" customFormat="1" ht="26.25" customHeight="1" x14ac:dyDescent="0.15">
      <c r="A121" s="1095"/>
      <c r="B121" s="987"/>
      <c r="C121" s="1012" t="s">
        <v>445</v>
      </c>
      <c r="D121" s="1013"/>
      <c r="E121" s="1013"/>
      <c r="F121" s="1013"/>
      <c r="G121" s="1013"/>
      <c r="H121" s="1013"/>
      <c r="I121" s="1013"/>
      <c r="J121" s="1013"/>
      <c r="K121" s="1013"/>
      <c r="L121" s="1013"/>
      <c r="M121" s="1013"/>
      <c r="N121" s="1013"/>
      <c r="O121" s="1013"/>
      <c r="P121" s="1013"/>
      <c r="Q121" s="1013"/>
      <c r="R121" s="1013"/>
      <c r="S121" s="1013"/>
      <c r="T121" s="1013"/>
      <c r="U121" s="1013"/>
      <c r="V121" s="1013"/>
      <c r="W121" s="1013"/>
      <c r="X121" s="1013"/>
      <c r="Y121" s="1013"/>
      <c r="Z121" s="1014"/>
      <c r="AA121" s="996" t="s">
        <v>121</v>
      </c>
      <c r="AB121" s="997"/>
      <c r="AC121" s="997"/>
      <c r="AD121" s="997"/>
      <c r="AE121" s="998"/>
      <c r="AF121" s="999" t="s">
        <v>121</v>
      </c>
      <c r="AG121" s="997"/>
      <c r="AH121" s="997"/>
      <c r="AI121" s="997"/>
      <c r="AJ121" s="998"/>
      <c r="AK121" s="999" t="s">
        <v>121</v>
      </c>
      <c r="AL121" s="997"/>
      <c r="AM121" s="997"/>
      <c r="AN121" s="997"/>
      <c r="AO121" s="998"/>
      <c r="AP121" s="1000" t="s">
        <v>121</v>
      </c>
      <c r="AQ121" s="1001"/>
      <c r="AR121" s="1001"/>
      <c r="AS121" s="1001"/>
      <c r="AT121" s="1002"/>
      <c r="AU121" s="1032"/>
      <c r="AV121" s="1033"/>
      <c r="AW121" s="1033"/>
      <c r="AX121" s="1033"/>
      <c r="AY121" s="1034"/>
      <c r="AZ121" s="960" t="s">
        <v>446</v>
      </c>
      <c r="BA121" s="961"/>
      <c r="BB121" s="961"/>
      <c r="BC121" s="961"/>
      <c r="BD121" s="961"/>
      <c r="BE121" s="961"/>
      <c r="BF121" s="961"/>
      <c r="BG121" s="961"/>
      <c r="BH121" s="961"/>
      <c r="BI121" s="961"/>
      <c r="BJ121" s="961"/>
      <c r="BK121" s="961"/>
      <c r="BL121" s="961"/>
      <c r="BM121" s="961"/>
      <c r="BN121" s="961"/>
      <c r="BO121" s="961"/>
      <c r="BP121" s="962"/>
      <c r="BQ121" s="963">
        <v>34200</v>
      </c>
      <c r="BR121" s="964"/>
      <c r="BS121" s="964"/>
      <c r="BT121" s="964"/>
      <c r="BU121" s="964"/>
      <c r="BV121" s="964">
        <v>36300</v>
      </c>
      <c r="BW121" s="964"/>
      <c r="BX121" s="964"/>
      <c r="BY121" s="964"/>
      <c r="BZ121" s="964"/>
      <c r="CA121" s="964">
        <v>78500</v>
      </c>
      <c r="CB121" s="964"/>
      <c r="CC121" s="964"/>
      <c r="CD121" s="964"/>
      <c r="CE121" s="964"/>
      <c r="CF121" s="958">
        <v>1.3</v>
      </c>
      <c r="CG121" s="959"/>
      <c r="CH121" s="959"/>
      <c r="CI121" s="959"/>
      <c r="CJ121" s="959"/>
      <c r="CK121" s="1047"/>
      <c r="CL121" s="1048"/>
      <c r="CM121" s="1048"/>
      <c r="CN121" s="1048"/>
      <c r="CO121" s="1049"/>
      <c r="CP121" s="1057" t="s">
        <v>389</v>
      </c>
      <c r="CQ121" s="1058"/>
      <c r="CR121" s="1058"/>
      <c r="CS121" s="1058"/>
      <c r="CT121" s="1058"/>
      <c r="CU121" s="1058"/>
      <c r="CV121" s="1058"/>
      <c r="CW121" s="1058"/>
      <c r="CX121" s="1058"/>
      <c r="CY121" s="1058"/>
      <c r="CZ121" s="1058"/>
      <c r="DA121" s="1058"/>
      <c r="DB121" s="1058"/>
      <c r="DC121" s="1058"/>
      <c r="DD121" s="1058"/>
      <c r="DE121" s="1058"/>
      <c r="DF121" s="1059"/>
      <c r="DG121" s="963" t="s">
        <v>121</v>
      </c>
      <c r="DH121" s="964"/>
      <c r="DI121" s="964"/>
      <c r="DJ121" s="964"/>
      <c r="DK121" s="964"/>
      <c r="DL121" s="964" t="s">
        <v>121</v>
      </c>
      <c r="DM121" s="964"/>
      <c r="DN121" s="964"/>
      <c r="DO121" s="964"/>
      <c r="DP121" s="964"/>
      <c r="DQ121" s="964" t="s">
        <v>121</v>
      </c>
      <c r="DR121" s="964"/>
      <c r="DS121" s="964"/>
      <c r="DT121" s="964"/>
      <c r="DU121" s="964"/>
      <c r="DV121" s="965" t="s">
        <v>121</v>
      </c>
      <c r="DW121" s="965"/>
      <c r="DX121" s="965"/>
      <c r="DY121" s="965"/>
      <c r="DZ121" s="966"/>
    </row>
    <row r="122" spans="1:130" s="218" customFormat="1" ht="26.25" customHeight="1" x14ac:dyDescent="0.15">
      <c r="A122" s="1095"/>
      <c r="B122" s="987"/>
      <c r="C122" s="960" t="s">
        <v>428</v>
      </c>
      <c r="D122" s="961"/>
      <c r="E122" s="961"/>
      <c r="F122" s="961"/>
      <c r="G122" s="961"/>
      <c r="H122" s="961"/>
      <c r="I122" s="961"/>
      <c r="J122" s="961"/>
      <c r="K122" s="961"/>
      <c r="L122" s="961"/>
      <c r="M122" s="961"/>
      <c r="N122" s="961"/>
      <c r="O122" s="961"/>
      <c r="P122" s="961"/>
      <c r="Q122" s="961"/>
      <c r="R122" s="961"/>
      <c r="S122" s="961"/>
      <c r="T122" s="961"/>
      <c r="U122" s="961"/>
      <c r="V122" s="961"/>
      <c r="W122" s="961"/>
      <c r="X122" s="961"/>
      <c r="Y122" s="961"/>
      <c r="Z122" s="962"/>
      <c r="AA122" s="996" t="s">
        <v>121</v>
      </c>
      <c r="AB122" s="997"/>
      <c r="AC122" s="997"/>
      <c r="AD122" s="997"/>
      <c r="AE122" s="998"/>
      <c r="AF122" s="999" t="s">
        <v>121</v>
      </c>
      <c r="AG122" s="997"/>
      <c r="AH122" s="997"/>
      <c r="AI122" s="997"/>
      <c r="AJ122" s="998"/>
      <c r="AK122" s="999" t="s">
        <v>121</v>
      </c>
      <c r="AL122" s="997"/>
      <c r="AM122" s="997"/>
      <c r="AN122" s="997"/>
      <c r="AO122" s="998"/>
      <c r="AP122" s="1000" t="s">
        <v>121</v>
      </c>
      <c r="AQ122" s="1001"/>
      <c r="AR122" s="1001"/>
      <c r="AS122" s="1001"/>
      <c r="AT122" s="1002"/>
      <c r="AU122" s="1032"/>
      <c r="AV122" s="1033"/>
      <c r="AW122" s="1033"/>
      <c r="AX122" s="1033"/>
      <c r="AY122" s="1034"/>
      <c r="AZ122" s="1011" t="s">
        <v>447</v>
      </c>
      <c r="BA122" s="1003"/>
      <c r="BB122" s="1003"/>
      <c r="BC122" s="1003"/>
      <c r="BD122" s="1003"/>
      <c r="BE122" s="1003"/>
      <c r="BF122" s="1003"/>
      <c r="BG122" s="1003"/>
      <c r="BH122" s="1003"/>
      <c r="BI122" s="1003"/>
      <c r="BJ122" s="1003"/>
      <c r="BK122" s="1003"/>
      <c r="BL122" s="1003"/>
      <c r="BM122" s="1003"/>
      <c r="BN122" s="1003"/>
      <c r="BO122" s="1003"/>
      <c r="BP122" s="1004"/>
      <c r="BQ122" s="1037">
        <v>7557014</v>
      </c>
      <c r="BR122" s="1038"/>
      <c r="BS122" s="1038"/>
      <c r="BT122" s="1038"/>
      <c r="BU122" s="1038"/>
      <c r="BV122" s="1038">
        <v>7291331</v>
      </c>
      <c r="BW122" s="1038"/>
      <c r="BX122" s="1038"/>
      <c r="BY122" s="1038"/>
      <c r="BZ122" s="1038"/>
      <c r="CA122" s="1038">
        <v>7209429</v>
      </c>
      <c r="CB122" s="1038"/>
      <c r="CC122" s="1038"/>
      <c r="CD122" s="1038"/>
      <c r="CE122" s="1038"/>
      <c r="CF122" s="1055">
        <v>119.9</v>
      </c>
      <c r="CG122" s="1056"/>
      <c r="CH122" s="1056"/>
      <c r="CI122" s="1056"/>
      <c r="CJ122" s="1056"/>
      <c r="CK122" s="1047"/>
      <c r="CL122" s="1048"/>
      <c r="CM122" s="1048"/>
      <c r="CN122" s="1048"/>
      <c r="CO122" s="1049"/>
      <c r="CP122" s="1057" t="s">
        <v>390</v>
      </c>
      <c r="CQ122" s="1058"/>
      <c r="CR122" s="1058"/>
      <c r="CS122" s="1058"/>
      <c r="CT122" s="1058"/>
      <c r="CU122" s="1058"/>
      <c r="CV122" s="1058"/>
      <c r="CW122" s="1058"/>
      <c r="CX122" s="1058"/>
      <c r="CY122" s="1058"/>
      <c r="CZ122" s="1058"/>
      <c r="DA122" s="1058"/>
      <c r="DB122" s="1058"/>
      <c r="DC122" s="1058"/>
      <c r="DD122" s="1058"/>
      <c r="DE122" s="1058"/>
      <c r="DF122" s="1059"/>
      <c r="DG122" s="963" t="s">
        <v>121</v>
      </c>
      <c r="DH122" s="964"/>
      <c r="DI122" s="964"/>
      <c r="DJ122" s="964"/>
      <c r="DK122" s="964"/>
      <c r="DL122" s="964" t="s">
        <v>121</v>
      </c>
      <c r="DM122" s="964"/>
      <c r="DN122" s="964"/>
      <c r="DO122" s="964"/>
      <c r="DP122" s="964"/>
      <c r="DQ122" s="964" t="s">
        <v>121</v>
      </c>
      <c r="DR122" s="964"/>
      <c r="DS122" s="964"/>
      <c r="DT122" s="964"/>
      <c r="DU122" s="964"/>
      <c r="DV122" s="965" t="s">
        <v>121</v>
      </c>
      <c r="DW122" s="965"/>
      <c r="DX122" s="965"/>
      <c r="DY122" s="965"/>
      <c r="DZ122" s="966"/>
    </row>
    <row r="123" spans="1:130" s="218" customFormat="1" ht="26.25" customHeight="1" x14ac:dyDescent="0.15">
      <c r="A123" s="1095"/>
      <c r="B123" s="987"/>
      <c r="C123" s="960" t="s">
        <v>434</v>
      </c>
      <c r="D123" s="961"/>
      <c r="E123" s="961"/>
      <c r="F123" s="961"/>
      <c r="G123" s="961"/>
      <c r="H123" s="961"/>
      <c r="I123" s="961"/>
      <c r="J123" s="961"/>
      <c r="K123" s="961"/>
      <c r="L123" s="961"/>
      <c r="M123" s="961"/>
      <c r="N123" s="961"/>
      <c r="O123" s="961"/>
      <c r="P123" s="961"/>
      <c r="Q123" s="961"/>
      <c r="R123" s="961"/>
      <c r="S123" s="961"/>
      <c r="T123" s="961"/>
      <c r="U123" s="961"/>
      <c r="V123" s="961"/>
      <c r="W123" s="961"/>
      <c r="X123" s="961"/>
      <c r="Y123" s="961"/>
      <c r="Z123" s="962"/>
      <c r="AA123" s="996" t="s">
        <v>121</v>
      </c>
      <c r="AB123" s="997"/>
      <c r="AC123" s="997"/>
      <c r="AD123" s="997"/>
      <c r="AE123" s="998"/>
      <c r="AF123" s="999" t="s">
        <v>121</v>
      </c>
      <c r="AG123" s="997"/>
      <c r="AH123" s="997"/>
      <c r="AI123" s="997"/>
      <c r="AJ123" s="998"/>
      <c r="AK123" s="999" t="s">
        <v>121</v>
      </c>
      <c r="AL123" s="997"/>
      <c r="AM123" s="997"/>
      <c r="AN123" s="997"/>
      <c r="AO123" s="998"/>
      <c r="AP123" s="1000" t="s">
        <v>121</v>
      </c>
      <c r="AQ123" s="1001"/>
      <c r="AR123" s="1001"/>
      <c r="AS123" s="1001"/>
      <c r="AT123" s="1002"/>
      <c r="AU123" s="1035"/>
      <c r="AV123" s="1036"/>
      <c r="AW123" s="1036"/>
      <c r="AX123" s="1036"/>
      <c r="AY123" s="1036"/>
      <c r="AZ123" s="239" t="s">
        <v>177</v>
      </c>
      <c r="BA123" s="239"/>
      <c r="BB123" s="239"/>
      <c r="BC123" s="239"/>
      <c r="BD123" s="239"/>
      <c r="BE123" s="239"/>
      <c r="BF123" s="239"/>
      <c r="BG123" s="239"/>
      <c r="BH123" s="239"/>
      <c r="BI123" s="239"/>
      <c r="BJ123" s="239"/>
      <c r="BK123" s="239"/>
      <c r="BL123" s="239"/>
      <c r="BM123" s="239"/>
      <c r="BN123" s="239"/>
      <c r="BO123" s="1015" t="s">
        <v>448</v>
      </c>
      <c r="BP123" s="1043"/>
      <c r="BQ123" s="1101">
        <v>14191291</v>
      </c>
      <c r="BR123" s="1102"/>
      <c r="BS123" s="1102"/>
      <c r="BT123" s="1102"/>
      <c r="BU123" s="1102"/>
      <c r="BV123" s="1102">
        <v>13847529</v>
      </c>
      <c r="BW123" s="1102"/>
      <c r="BX123" s="1102"/>
      <c r="BY123" s="1102"/>
      <c r="BZ123" s="1102"/>
      <c r="CA123" s="1102">
        <v>13170339</v>
      </c>
      <c r="CB123" s="1102"/>
      <c r="CC123" s="1102"/>
      <c r="CD123" s="1102"/>
      <c r="CE123" s="1102"/>
      <c r="CF123" s="1039"/>
      <c r="CG123" s="1040"/>
      <c r="CH123" s="1040"/>
      <c r="CI123" s="1040"/>
      <c r="CJ123" s="1041"/>
      <c r="CK123" s="1047"/>
      <c r="CL123" s="1048"/>
      <c r="CM123" s="1048"/>
      <c r="CN123" s="1048"/>
      <c r="CO123" s="1049"/>
      <c r="CP123" s="1057" t="s">
        <v>391</v>
      </c>
      <c r="CQ123" s="1058"/>
      <c r="CR123" s="1058"/>
      <c r="CS123" s="1058"/>
      <c r="CT123" s="1058"/>
      <c r="CU123" s="1058"/>
      <c r="CV123" s="1058"/>
      <c r="CW123" s="1058"/>
      <c r="CX123" s="1058"/>
      <c r="CY123" s="1058"/>
      <c r="CZ123" s="1058"/>
      <c r="DA123" s="1058"/>
      <c r="DB123" s="1058"/>
      <c r="DC123" s="1058"/>
      <c r="DD123" s="1058"/>
      <c r="DE123" s="1058"/>
      <c r="DF123" s="1059"/>
      <c r="DG123" s="996" t="s">
        <v>121</v>
      </c>
      <c r="DH123" s="997"/>
      <c r="DI123" s="997"/>
      <c r="DJ123" s="997"/>
      <c r="DK123" s="998"/>
      <c r="DL123" s="999" t="s">
        <v>121</v>
      </c>
      <c r="DM123" s="997"/>
      <c r="DN123" s="997"/>
      <c r="DO123" s="997"/>
      <c r="DP123" s="998"/>
      <c r="DQ123" s="999" t="s">
        <v>121</v>
      </c>
      <c r="DR123" s="997"/>
      <c r="DS123" s="997"/>
      <c r="DT123" s="997"/>
      <c r="DU123" s="998"/>
      <c r="DV123" s="1000" t="s">
        <v>121</v>
      </c>
      <c r="DW123" s="1001"/>
      <c r="DX123" s="1001"/>
      <c r="DY123" s="1001"/>
      <c r="DZ123" s="1002"/>
    </row>
    <row r="124" spans="1:130" s="218" customFormat="1" ht="26.25" customHeight="1" thickBot="1" x14ac:dyDescent="0.2">
      <c r="A124" s="1095"/>
      <c r="B124" s="987"/>
      <c r="C124" s="960" t="s">
        <v>437</v>
      </c>
      <c r="D124" s="961"/>
      <c r="E124" s="961"/>
      <c r="F124" s="961"/>
      <c r="G124" s="961"/>
      <c r="H124" s="961"/>
      <c r="I124" s="961"/>
      <c r="J124" s="961"/>
      <c r="K124" s="961"/>
      <c r="L124" s="961"/>
      <c r="M124" s="961"/>
      <c r="N124" s="961"/>
      <c r="O124" s="961"/>
      <c r="P124" s="961"/>
      <c r="Q124" s="961"/>
      <c r="R124" s="961"/>
      <c r="S124" s="961"/>
      <c r="T124" s="961"/>
      <c r="U124" s="961"/>
      <c r="V124" s="961"/>
      <c r="W124" s="961"/>
      <c r="X124" s="961"/>
      <c r="Y124" s="961"/>
      <c r="Z124" s="962"/>
      <c r="AA124" s="996" t="s">
        <v>121</v>
      </c>
      <c r="AB124" s="997"/>
      <c r="AC124" s="997"/>
      <c r="AD124" s="997"/>
      <c r="AE124" s="998"/>
      <c r="AF124" s="999" t="s">
        <v>121</v>
      </c>
      <c r="AG124" s="997"/>
      <c r="AH124" s="997"/>
      <c r="AI124" s="997"/>
      <c r="AJ124" s="998"/>
      <c r="AK124" s="999" t="s">
        <v>121</v>
      </c>
      <c r="AL124" s="997"/>
      <c r="AM124" s="997"/>
      <c r="AN124" s="997"/>
      <c r="AO124" s="998"/>
      <c r="AP124" s="1000" t="s">
        <v>121</v>
      </c>
      <c r="AQ124" s="1001"/>
      <c r="AR124" s="1001"/>
      <c r="AS124" s="1001"/>
      <c r="AT124" s="1002"/>
      <c r="AU124" s="1097" t="s">
        <v>449</v>
      </c>
      <c r="AV124" s="1098"/>
      <c r="AW124" s="1098"/>
      <c r="AX124" s="1098"/>
      <c r="AY124" s="1098"/>
      <c r="AZ124" s="1098"/>
      <c r="BA124" s="1098"/>
      <c r="BB124" s="1098"/>
      <c r="BC124" s="1098"/>
      <c r="BD124" s="1098"/>
      <c r="BE124" s="1098"/>
      <c r="BF124" s="1098"/>
      <c r="BG124" s="1098"/>
      <c r="BH124" s="1098"/>
      <c r="BI124" s="1098"/>
      <c r="BJ124" s="1098"/>
      <c r="BK124" s="1098"/>
      <c r="BL124" s="1098"/>
      <c r="BM124" s="1098"/>
      <c r="BN124" s="1098"/>
      <c r="BO124" s="1098"/>
      <c r="BP124" s="1099"/>
      <c r="BQ124" s="1100" t="s">
        <v>121</v>
      </c>
      <c r="BR124" s="1065"/>
      <c r="BS124" s="1065"/>
      <c r="BT124" s="1065"/>
      <c r="BU124" s="1065"/>
      <c r="BV124" s="1065" t="s">
        <v>121</v>
      </c>
      <c r="BW124" s="1065"/>
      <c r="BX124" s="1065"/>
      <c r="BY124" s="1065"/>
      <c r="BZ124" s="1065"/>
      <c r="CA124" s="1065">
        <v>11.7</v>
      </c>
      <c r="CB124" s="1065"/>
      <c r="CC124" s="1065"/>
      <c r="CD124" s="1065"/>
      <c r="CE124" s="1065"/>
      <c r="CF124" s="1066"/>
      <c r="CG124" s="1067"/>
      <c r="CH124" s="1067"/>
      <c r="CI124" s="1067"/>
      <c r="CJ124" s="1068"/>
      <c r="CK124" s="1050"/>
      <c r="CL124" s="1050"/>
      <c r="CM124" s="1050"/>
      <c r="CN124" s="1050"/>
      <c r="CO124" s="1051"/>
      <c r="CP124" s="1057" t="s">
        <v>450</v>
      </c>
      <c r="CQ124" s="1058"/>
      <c r="CR124" s="1058"/>
      <c r="CS124" s="1058"/>
      <c r="CT124" s="1058"/>
      <c r="CU124" s="1058"/>
      <c r="CV124" s="1058"/>
      <c r="CW124" s="1058"/>
      <c r="CX124" s="1058"/>
      <c r="CY124" s="1058"/>
      <c r="CZ124" s="1058"/>
      <c r="DA124" s="1058"/>
      <c r="DB124" s="1058"/>
      <c r="DC124" s="1058"/>
      <c r="DD124" s="1058"/>
      <c r="DE124" s="1058"/>
      <c r="DF124" s="1059"/>
      <c r="DG124" s="1042">
        <v>3998603</v>
      </c>
      <c r="DH124" s="1024"/>
      <c r="DI124" s="1024"/>
      <c r="DJ124" s="1024"/>
      <c r="DK124" s="1025"/>
      <c r="DL124" s="1023">
        <v>4152446</v>
      </c>
      <c r="DM124" s="1024"/>
      <c r="DN124" s="1024"/>
      <c r="DO124" s="1024"/>
      <c r="DP124" s="1025"/>
      <c r="DQ124" s="1023" t="s">
        <v>121</v>
      </c>
      <c r="DR124" s="1024"/>
      <c r="DS124" s="1024"/>
      <c r="DT124" s="1024"/>
      <c r="DU124" s="1025"/>
      <c r="DV124" s="1026" t="s">
        <v>121</v>
      </c>
      <c r="DW124" s="1027"/>
      <c r="DX124" s="1027"/>
      <c r="DY124" s="1027"/>
      <c r="DZ124" s="1028"/>
    </row>
    <row r="125" spans="1:130" s="218" customFormat="1" ht="26.25" customHeight="1" x14ac:dyDescent="0.15">
      <c r="A125" s="1095"/>
      <c r="B125" s="987"/>
      <c r="C125" s="960" t="s">
        <v>439</v>
      </c>
      <c r="D125" s="961"/>
      <c r="E125" s="961"/>
      <c r="F125" s="961"/>
      <c r="G125" s="961"/>
      <c r="H125" s="961"/>
      <c r="I125" s="961"/>
      <c r="J125" s="961"/>
      <c r="K125" s="961"/>
      <c r="L125" s="961"/>
      <c r="M125" s="961"/>
      <c r="N125" s="961"/>
      <c r="O125" s="961"/>
      <c r="P125" s="961"/>
      <c r="Q125" s="961"/>
      <c r="R125" s="961"/>
      <c r="S125" s="961"/>
      <c r="T125" s="961"/>
      <c r="U125" s="961"/>
      <c r="V125" s="961"/>
      <c r="W125" s="961"/>
      <c r="X125" s="961"/>
      <c r="Y125" s="961"/>
      <c r="Z125" s="962"/>
      <c r="AA125" s="996" t="s">
        <v>121</v>
      </c>
      <c r="AB125" s="997"/>
      <c r="AC125" s="997"/>
      <c r="AD125" s="997"/>
      <c r="AE125" s="998"/>
      <c r="AF125" s="999" t="s">
        <v>121</v>
      </c>
      <c r="AG125" s="997"/>
      <c r="AH125" s="997"/>
      <c r="AI125" s="997"/>
      <c r="AJ125" s="998"/>
      <c r="AK125" s="999" t="s">
        <v>121</v>
      </c>
      <c r="AL125" s="997"/>
      <c r="AM125" s="997"/>
      <c r="AN125" s="997"/>
      <c r="AO125" s="998"/>
      <c r="AP125" s="1000" t="s">
        <v>121</v>
      </c>
      <c r="AQ125" s="1001"/>
      <c r="AR125" s="1001"/>
      <c r="AS125" s="1001"/>
      <c r="AT125" s="1002"/>
      <c r="AU125" s="240"/>
      <c r="AV125" s="241"/>
      <c r="AW125" s="241"/>
      <c r="AX125" s="241"/>
      <c r="AY125" s="241"/>
      <c r="AZ125" s="241"/>
      <c r="BA125" s="241"/>
      <c r="BB125" s="241"/>
      <c r="BC125" s="241"/>
      <c r="BD125" s="241"/>
      <c r="BE125" s="241"/>
      <c r="BF125" s="241"/>
      <c r="BG125" s="241"/>
      <c r="BH125" s="241"/>
      <c r="BI125" s="241"/>
      <c r="BJ125" s="241"/>
      <c r="BK125" s="241"/>
      <c r="BL125" s="241"/>
      <c r="BM125" s="241"/>
      <c r="BN125" s="241"/>
      <c r="BO125" s="241"/>
      <c r="BP125" s="241"/>
      <c r="BQ125" s="220"/>
      <c r="BR125" s="220"/>
      <c r="BS125" s="220"/>
      <c r="BT125" s="220"/>
      <c r="BU125" s="220"/>
      <c r="BV125" s="220"/>
      <c r="BW125" s="220"/>
      <c r="BX125" s="220"/>
      <c r="BY125" s="220"/>
      <c r="BZ125" s="220"/>
      <c r="CA125" s="220"/>
      <c r="CB125" s="220"/>
      <c r="CC125" s="220"/>
      <c r="CD125" s="220"/>
      <c r="CE125" s="220"/>
      <c r="CF125" s="220"/>
      <c r="CG125" s="220"/>
      <c r="CH125" s="220"/>
      <c r="CI125" s="220"/>
      <c r="CJ125" s="242"/>
      <c r="CK125" s="1060" t="s">
        <v>451</v>
      </c>
      <c r="CL125" s="1045"/>
      <c r="CM125" s="1045"/>
      <c r="CN125" s="1045"/>
      <c r="CO125" s="1046"/>
      <c r="CP125" s="967" t="s">
        <v>452</v>
      </c>
      <c r="CQ125" s="935"/>
      <c r="CR125" s="935"/>
      <c r="CS125" s="935"/>
      <c r="CT125" s="935"/>
      <c r="CU125" s="935"/>
      <c r="CV125" s="935"/>
      <c r="CW125" s="935"/>
      <c r="CX125" s="935"/>
      <c r="CY125" s="935"/>
      <c r="CZ125" s="935"/>
      <c r="DA125" s="935"/>
      <c r="DB125" s="935"/>
      <c r="DC125" s="935"/>
      <c r="DD125" s="935"/>
      <c r="DE125" s="935"/>
      <c r="DF125" s="936"/>
      <c r="DG125" s="968" t="s">
        <v>121</v>
      </c>
      <c r="DH125" s="969"/>
      <c r="DI125" s="969"/>
      <c r="DJ125" s="969"/>
      <c r="DK125" s="969"/>
      <c r="DL125" s="969" t="s">
        <v>121</v>
      </c>
      <c r="DM125" s="969"/>
      <c r="DN125" s="969"/>
      <c r="DO125" s="969"/>
      <c r="DP125" s="969"/>
      <c r="DQ125" s="969" t="s">
        <v>121</v>
      </c>
      <c r="DR125" s="969"/>
      <c r="DS125" s="969"/>
      <c r="DT125" s="969"/>
      <c r="DU125" s="969"/>
      <c r="DV125" s="970" t="s">
        <v>121</v>
      </c>
      <c r="DW125" s="970"/>
      <c r="DX125" s="970"/>
      <c r="DY125" s="970"/>
      <c r="DZ125" s="971"/>
    </row>
    <row r="126" spans="1:130" s="218" customFormat="1" ht="26.25" customHeight="1" thickBot="1" x14ac:dyDescent="0.2">
      <c r="A126" s="1095"/>
      <c r="B126" s="987"/>
      <c r="C126" s="960" t="s">
        <v>441</v>
      </c>
      <c r="D126" s="961"/>
      <c r="E126" s="961"/>
      <c r="F126" s="961"/>
      <c r="G126" s="961"/>
      <c r="H126" s="961"/>
      <c r="I126" s="961"/>
      <c r="J126" s="961"/>
      <c r="K126" s="961"/>
      <c r="L126" s="961"/>
      <c r="M126" s="961"/>
      <c r="N126" s="961"/>
      <c r="O126" s="961"/>
      <c r="P126" s="961"/>
      <c r="Q126" s="961"/>
      <c r="R126" s="961"/>
      <c r="S126" s="961"/>
      <c r="T126" s="961"/>
      <c r="U126" s="961"/>
      <c r="V126" s="961"/>
      <c r="W126" s="961"/>
      <c r="X126" s="961"/>
      <c r="Y126" s="961"/>
      <c r="Z126" s="962"/>
      <c r="AA126" s="996" t="s">
        <v>121</v>
      </c>
      <c r="AB126" s="997"/>
      <c r="AC126" s="997"/>
      <c r="AD126" s="997"/>
      <c r="AE126" s="998"/>
      <c r="AF126" s="999" t="s">
        <v>121</v>
      </c>
      <c r="AG126" s="997"/>
      <c r="AH126" s="997"/>
      <c r="AI126" s="997"/>
      <c r="AJ126" s="998"/>
      <c r="AK126" s="999" t="s">
        <v>121</v>
      </c>
      <c r="AL126" s="997"/>
      <c r="AM126" s="997"/>
      <c r="AN126" s="997"/>
      <c r="AO126" s="998"/>
      <c r="AP126" s="1000" t="s">
        <v>121</v>
      </c>
      <c r="AQ126" s="1001"/>
      <c r="AR126" s="1001"/>
      <c r="AS126" s="1001"/>
      <c r="AT126" s="1002"/>
      <c r="AU126" s="220"/>
      <c r="AV126" s="220"/>
      <c r="AW126" s="220"/>
      <c r="AX126" s="220"/>
      <c r="AY126" s="220"/>
      <c r="AZ126" s="220"/>
      <c r="BA126" s="220"/>
      <c r="BB126" s="220"/>
      <c r="BC126" s="220"/>
      <c r="BD126" s="220"/>
      <c r="BE126" s="220"/>
      <c r="BF126" s="220"/>
      <c r="BG126" s="220"/>
      <c r="BH126" s="220"/>
      <c r="BI126" s="220"/>
      <c r="BJ126" s="220"/>
      <c r="BK126" s="220"/>
      <c r="BL126" s="220"/>
      <c r="BM126" s="220"/>
      <c r="BN126" s="220"/>
      <c r="BO126" s="220"/>
      <c r="BP126" s="220"/>
      <c r="BQ126" s="220"/>
      <c r="BR126" s="220"/>
      <c r="BS126" s="220"/>
      <c r="BT126" s="220"/>
      <c r="BU126" s="220"/>
      <c r="BV126" s="220"/>
      <c r="BW126" s="220"/>
      <c r="BX126" s="220"/>
      <c r="BY126" s="220"/>
      <c r="BZ126" s="220"/>
      <c r="CA126" s="220"/>
      <c r="CB126" s="220"/>
      <c r="CC126" s="220"/>
      <c r="CD126" s="243"/>
      <c r="CE126" s="243"/>
      <c r="CF126" s="243"/>
      <c r="CG126" s="220"/>
      <c r="CH126" s="220"/>
      <c r="CI126" s="220"/>
      <c r="CJ126" s="242"/>
      <c r="CK126" s="1061"/>
      <c r="CL126" s="1048"/>
      <c r="CM126" s="1048"/>
      <c r="CN126" s="1048"/>
      <c r="CO126" s="1049"/>
      <c r="CP126" s="960" t="s">
        <v>453</v>
      </c>
      <c r="CQ126" s="961"/>
      <c r="CR126" s="961"/>
      <c r="CS126" s="961"/>
      <c r="CT126" s="961"/>
      <c r="CU126" s="961"/>
      <c r="CV126" s="961"/>
      <c r="CW126" s="961"/>
      <c r="CX126" s="961"/>
      <c r="CY126" s="961"/>
      <c r="CZ126" s="961"/>
      <c r="DA126" s="961"/>
      <c r="DB126" s="961"/>
      <c r="DC126" s="961"/>
      <c r="DD126" s="961"/>
      <c r="DE126" s="961"/>
      <c r="DF126" s="962"/>
      <c r="DG126" s="963">
        <v>22359</v>
      </c>
      <c r="DH126" s="964"/>
      <c r="DI126" s="964"/>
      <c r="DJ126" s="964"/>
      <c r="DK126" s="964"/>
      <c r="DL126" s="964">
        <v>24515</v>
      </c>
      <c r="DM126" s="964"/>
      <c r="DN126" s="964"/>
      <c r="DO126" s="964"/>
      <c r="DP126" s="964"/>
      <c r="DQ126" s="964">
        <v>66798</v>
      </c>
      <c r="DR126" s="964"/>
      <c r="DS126" s="964"/>
      <c r="DT126" s="964"/>
      <c r="DU126" s="964"/>
      <c r="DV126" s="965">
        <v>1.1000000000000001</v>
      </c>
      <c r="DW126" s="965"/>
      <c r="DX126" s="965"/>
      <c r="DY126" s="965"/>
      <c r="DZ126" s="966"/>
    </row>
    <row r="127" spans="1:130" s="218" customFormat="1" ht="26.25" customHeight="1" x14ac:dyDescent="0.15">
      <c r="A127" s="1096"/>
      <c r="B127" s="989"/>
      <c r="C127" s="1011" t="s">
        <v>454</v>
      </c>
      <c r="D127" s="1003"/>
      <c r="E127" s="1003"/>
      <c r="F127" s="1003"/>
      <c r="G127" s="1003"/>
      <c r="H127" s="1003"/>
      <c r="I127" s="1003"/>
      <c r="J127" s="1003"/>
      <c r="K127" s="1003"/>
      <c r="L127" s="1003"/>
      <c r="M127" s="1003"/>
      <c r="N127" s="1003"/>
      <c r="O127" s="1003"/>
      <c r="P127" s="1003"/>
      <c r="Q127" s="1003"/>
      <c r="R127" s="1003"/>
      <c r="S127" s="1003"/>
      <c r="T127" s="1003"/>
      <c r="U127" s="1003"/>
      <c r="V127" s="1003"/>
      <c r="W127" s="1003"/>
      <c r="X127" s="1003"/>
      <c r="Y127" s="1003"/>
      <c r="Z127" s="1004"/>
      <c r="AA127" s="996" t="s">
        <v>121</v>
      </c>
      <c r="AB127" s="997"/>
      <c r="AC127" s="997"/>
      <c r="AD127" s="997"/>
      <c r="AE127" s="998"/>
      <c r="AF127" s="999" t="s">
        <v>121</v>
      </c>
      <c r="AG127" s="997"/>
      <c r="AH127" s="997"/>
      <c r="AI127" s="997"/>
      <c r="AJ127" s="998"/>
      <c r="AK127" s="999" t="s">
        <v>121</v>
      </c>
      <c r="AL127" s="997"/>
      <c r="AM127" s="997"/>
      <c r="AN127" s="997"/>
      <c r="AO127" s="998"/>
      <c r="AP127" s="1000" t="s">
        <v>121</v>
      </c>
      <c r="AQ127" s="1001"/>
      <c r="AR127" s="1001"/>
      <c r="AS127" s="1001"/>
      <c r="AT127" s="1002"/>
      <c r="AU127" s="220"/>
      <c r="AV127" s="220"/>
      <c r="AW127" s="220"/>
      <c r="AX127" s="1069" t="s">
        <v>455</v>
      </c>
      <c r="AY127" s="1070"/>
      <c r="AZ127" s="1070"/>
      <c r="BA127" s="1070"/>
      <c r="BB127" s="1070"/>
      <c r="BC127" s="1070"/>
      <c r="BD127" s="1070"/>
      <c r="BE127" s="1071"/>
      <c r="BF127" s="1072" t="s">
        <v>456</v>
      </c>
      <c r="BG127" s="1070"/>
      <c r="BH127" s="1070"/>
      <c r="BI127" s="1070"/>
      <c r="BJ127" s="1070"/>
      <c r="BK127" s="1070"/>
      <c r="BL127" s="1071"/>
      <c r="BM127" s="1072" t="s">
        <v>457</v>
      </c>
      <c r="BN127" s="1070"/>
      <c r="BO127" s="1070"/>
      <c r="BP127" s="1070"/>
      <c r="BQ127" s="1070"/>
      <c r="BR127" s="1070"/>
      <c r="BS127" s="1071"/>
      <c r="BT127" s="1072" t="s">
        <v>458</v>
      </c>
      <c r="BU127" s="1070"/>
      <c r="BV127" s="1070"/>
      <c r="BW127" s="1070"/>
      <c r="BX127" s="1070"/>
      <c r="BY127" s="1070"/>
      <c r="BZ127" s="1093"/>
      <c r="CA127" s="220"/>
      <c r="CB127" s="220"/>
      <c r="CC127" s="220"/>
      <c r="CD127" s="243"/>
      <c r="CE127" s="243"/>
      <c r="CF127" s="243"/>
      <c r="CG127" s="220"/>
      <c r="CH127" s="220"/>
      <c r="CI127" s="220"/>
      <c r="CJ127" s="242"/>
      <c r="CK127" s="1061"/>
      <c r="CL127" s="1048"/>
      <c r="CM127" s="1048"/>
      <c r="CN127" s="1048"/>
      <c r="CO127" s="1049"/>
      <c r="CP127" s="960" t="s">
        <v>459</v>
      </c>
      <c r="CQ127" s="961"/>
      <c r="CR127" s="961"/>
      <c r="CS127" s="961"/>
      <c r="CT127" s="961"/>
      <c r="CU127" s="961"/>
      <c r="CV127" s="961"/>
      <c r="CW127" s="961"/>
      <c r="CX127" s="961"/>
      <c r="CY127" s="961"/>
      <c r="CZ127" s="961"/>
      <c r="DA127" s="961"/>
      <c r="DB127" s="961"/>
      <c r="DC127" s="961"/>
      <c r="DD127" s="961"/>
      <c r="DE127" s="961"/>
      <c r="DF127" s="962"/>
      <c r="DG127" s="963" t="s">
        <v>121</v>
      </c>
      <c r="DH127" s="964"/>
      <c r="DI127" s="964"/>
      <c r="DJ127" s="964"/>
      <c r="DK127" s="964"/>
      <c r="DL127" s="964" t="s">
        <v>121</v>
      </c>
      <c r="DM127" s="964"/>
      <c r="DN127" s="964"/>
      <c r="DO127" s="964"/>
      <c r="DP127" s="964"/>
      <c r="DQ127" s="964" t="s">
        <v>121</v>
      </c>
      <c r="DR127" s="964"/>
      <c r="DS127" s="964"/>
      <c r="DT127" s="964"/>
      <c r="DU127" s="964"/>
      <c r="DV127" s="965" t="s">
        <v>121</v>
      </c>
      <c r="DW127" s="965"/>
      <c r="DX127" s="965"/>
      <c r="DY127" s="965"/>
      <c r="DZ127" s="966"/>
    </row>
    <row r="128" spans="1:130" s="218" customFormat="1" ht="26.25" customHeight="1" thickBot="1" x14ac:dyDescent="0.2">
      <c r="A128" s="1079" t="s">
        <v>460</v>
      </c>
      <c r="B128" s="1080"/>
      <c r="C128" s="1080"/>
      <c r="D128" s="1080"/>
      <c r="E128" s="1080"/>
      <c r="F128" s="1080"/>
      <c r="G128" s="1080"/>
      <c r="H128" s="1080"/>
      <c r="I128" s="1080"/>
      <c r="J128" s="1080"/>
      <c r="K128" s="1080"/>
      <c r="L128" s="1080"/>
      <c r="M128" s="1080"/>
      <c r="N128" s="1080"/>
      <c r="O128" s="1080"/>
      <c r="P128" s="1080"/>
      <c r="Q128" s="1080"/>
      <c r="R128" s="1080"/>
      <c r="S128" s="1080"/>
      <c r="T128" s="1080"/>
      <c r="U128" s="1080"/>
      <c r="V128" s="1080"/>
      <c r="W128" s="1081" t="s">
        <v>461</v>
      </c>
      <c r="X128" s="1081"/>
      <c r="Y128" s="1081"/>
      <c r="Z128" s="1082"/>
      <c r="AA128" s="1083" t="s">
        <v>121</v>
      </c>
      <c r="AB128" s="1084"/>
      <c r="AC128" s="1084"/>
      <c r="AD128" s="1084"/>
      <c r="AE128" s="1085"/>
      <c r="AF128" s="1086" t="s">
        <v>121</v>
      </c>
      <c r="AG128" s="1084"/>
      <c r="AH128" s="1084"/>
      <c r="AI128" s="1084"/>
      <c r="AJ128" s="1085"/>
      <c r="AK128" s="1086" t="s">
        <v>121</v>
      </c>
      <c r="AL128" s="1084"/>
      <c r="AM128" s="1084"/>
      <c r="AN128" s="1084"/>
      <c r="AO128" s="1085"/>
      <c r="AP128" s="1087"/>
      <c r="AQ128" s="1088"/>
      <c r="AR128" s="1088"/>
      <c r="AS128" s="1088"/>
      <c r="AT128" s="1089"/>
      <c r="AU128" s="220"/>
      <c r="AV128" s="220"/>
      <c r="AW128" s="220"/>
      <c r="AX128" s="934" t="s">
        <v>462</v>
      </c>
      <c r="AY128" s="935"/>
      <c r="AZ128" s="935"/>
      <c r="BA128" s="935"/>
      <c r="BB128" s="935"/>
      <c r="BC128" s="935"/>
      <c r="BD128" s="935"/>
      <c r="BE128" s="936"/>
      <c r="BF128" s="1090" t="s">
        <v>121</v>
      </c>
      <c r="BG128" s="1091"/>
      <c r="BH128" s="1091"/>
      <c r="BI128" s="1091"/>
      <c r="BJ128" s="1091"/>
      <c r="BK128" s="1091"/>
      <c r="BL128" s="1092"/>
      <c r="BM128" s="1090">
        <v>14.2</v>
      </c>
      <c r="BN128" s="1091"/>
      <c r="BO128" s="1091"/>
      <c r="BP128" s="1091"/>
      <c r="BQ128" s="1091"/>
      <c r="BR128" s="1091"/>
      <c r="BS128" s="1092"/>
      <c r="BT128" s="1090">
        <v>20</v>
      </c>
      <c r="BU128" s="1091"/>
      <c r="BV128" s="1091"/>
      <c r="BW128" s="1091"/>
      <c r="BX128" s="1091"/>
      <c r="BY128" s="1091"/>
      <c r="BZ128" s="1114"/>
      <c r="CA128" s="243"/>
      <c r="CB128" s="243"/>
      <c r="CC128" s="243"/>
      <c r="CD128" s="243"/>
      <c r="CE128" s="243"/>
      <c r="CF128" s="243"/>
      <c r="CG128" s="220"/>
      <c r="CH128" s="220"/>
      <c r="CI128" s="220"/>
      <c r="CJ128" s="242"/>
      <c r="CK128" s="1062"/>
      <c r="CL128" s="1063"/>
      <c r="CM128" s="1063"/>
      <c r="CN128" s="1063"/>
      <c r="CO128" s="1064"/>
      <c r="CP128" s="1073" t="s">
        <v>463</v>
      </c>
      <c r="CQ128" s="762"/>
      <c r="CR128" s="762"/>
      <c r="CS128" s="762"/>
      <c r="CT128" s="762"/>
      <c r="CU128" s="762"/>
      <c r="CV128" s="762"/>
      <c r="CW128" s="762"/>
      <c r="CX128" s="762"/>
      <c r="CY128" s="762"/>
      <c r="CZ128" s="762"/>
      <c r="DA128" s="762"/>
      <c r="DB128" s="762"/>
      <c r="DC128" s="762"/>
      <c r="DD128" s="762"/>
      <c r="DE128" s="762"/>
      <c r="DF128" s="1074"/>
      <c r="DG128" s="1075" t="s">
        <v>121</v>
      </c>
      <c r="DH128" s="1076"/>
      <c r="DI128" s="1076"/>
      <c r="DJ128" s="1076"/>
      <c r="DK128" s="1076"/>
      <c r="DL128" s="1076" t="s">
        <v>121</v>
      </c>
      <c r="DM128" s="1076"/>
      <c r="DN128" s="1076"/>
      <c r="DO128" s="1076"/>
      <c r="DP128" s="1076"/>
      <c r="DQ128" s="1076" t="s">
        <v>121</v>
      </c>
      <c r="DR128" s="1076"/>
      <c r="DS128" s="1076"/>
      <c r="DT128" s="1076"/>
      <c r="DU128" s="1076"/>
      <c r="DV128" s="1077" t="s">
        <v>121</v>
      </c>
      <c r="DW128" s="1077"/>
      <c r="DX128" s="1077"/>
      <c r="DY128" s="1077"/>
      <c r="DZ128" s="1078"/>
    </row>
    <row r="129" spans="1:131" s="218" customFormat="1" ht="26.25" customHeight="1" x14ac:dyDescent="0.15">
      <c r="A129" s="972" t="s">
        <v>102</v>
      </c>
      <c r="B129" s="973"/>
      <c r="C129" s="973"/>
      <c r="D129" s="973"/>
      <c r="E129" s="973"/>
      <c r="F129" s="973"/>
      <c r="G129" s="973"/>
      <c r="H129" s="973"/>
      <c r="I129" s="973"/>
      <c r="J129" s="973"/>
      <c r="K129" s="973"/>
      <c r="L129" s="973"/>
      <c r="M129" s="973"/>
      <c r="N129" s="973"/>
      <c r="O129" s="973"/>
      <c r="P129" s="973"/>
      <c r="Q129" s="973"/>
      <c r="R129" s="973"/>
      <c r="S129" s="973"/>
      <c r="T129" s="973"/>
      <c r="U129" s="973"/>
      <c r="V129" s="973"/>
      <c r="W129" s="1108" t="s">
        <v>464</v>
      </c>
      <c r="X129" s="1109"/>
      <c r="Y129" s="1109"/>
      <c r="Z129" s="1110"/>
      <c r="AA129" s="996">
        <v>6341915</v>
      </c>
      <c r="AB129" s="997"/>
      <c r="AC129" s="997"/>
      <c r="AD129" s="997"/>
      <c r="AE129" s="998"/>
      <c r="AF129" s="999">
        <v>6368575</v>
      </c>
      <c r="AG129" s="997"/>
      <c r="AH129" s="997"/>
      <c r="AI129" s="997"/>
      <c r="AJ129" s="998"/>
      <c r="AK129" s="999">
        <v>6582035</v>
      </c>
      <c r="AL129" s="997"/>
      <c r="AM129" s="997"/>
      <c r="AN129" s="997"/>
      <c r="AO129" s="998"/>
      <c r="AP129" s="1111"/>
      <c r="AQ129" s="1112"/>
      <c r="AR129" s="1112"/>
      <c r="AS129" s="1112"/>
      <c r="AT129" s="1113"/>
      <c r="AU129" s="221"/>
      <c r="AV129" s="221"/>
      <c r="AW129" s="221"/>
      <c r="AX129" s="1103" t="s">
        <v>465</v>
      </c>
      <c r="AY129" s="961"/>
      <c r="AZ129" s="961"/>
      <c r="BA129" s="961"/>
      <c r="BB129" s="961"/>
      <c r="BC129" s="961"/>
      <c r="BD129" s="961"/>
      <c r="BE129" s="962"/>
      <c r="BF129" s="1104" t="s">
        <v>121</v>
      </c>
      <c r="BG129" s="1105"/>
      <c r="BH129" s="1105"/>
      <c r="BI129" s="1105"/>
      <c r="BJ129" s="1105"/>
      <c r="BK129" s="1105"/>
      <c r="BL129" s="1106"/>
      <c r="BM129" s="1104">
        <v>19.2</v>
      </c>
      <c r="BN129" s="1105"/>
      <c r="BO129" s="1105"/>
      <c r="BP129" s="1105"/>
      <c r="BQ129" s="1105"/>
      <c r="BR129" s="1105"/>
      <c r="BS129" s="1106"/>
      <c r="BT129" s="1104">
        <v>30</v>
      </c>
      <c r="BU129" s="1105"/>
      <c r="BV129" s="1105"/>
      <c r="BW129" s="1105"/>
      <c r="BX129" s="1105"/>
      <c r="BY129" s="1105"/>
      <c r="BZ129" s="1107"/>
      <c r="CA129" s="244"/>
      <c r="CB129" s="244"/>
      <c r="CC129" s="244"/>
      <c r="CD129" s="244"/>
      <c r="CE129" s="244"/>
      <c r="CF129" s="244"/>
      <c r="CG129" s="244"/>
      <c r="CH129" s="244"/>
      <c r="CI129" s="244"/>
      <c r="CJ129" s="244"/>
      <c r="CK129" s="244"/>
      <c r="CL129" s="244"/>
      <c r="CM129" s="244"/>
      <c r="CN129" s="244"/>
      <c r="CO129" s="244"/>
      <c r="CP129" s="244"/>
      <c r="CQ129" s="244"/>
      <c r="CR129" s="244"/>
      <c r="CS129" s="244"/>
      <c r="CT129" s="244"/>
      <c r="CU129" s="244"/>
      <c r="CV129" s="244"/>
      <c r="CW129" s="244"/>
      <c r="CX129" s="244"/>
      <c r="CY129" s="244"/>
      <c r="CZ129" s="244"/>
      <c r="DA129" s="244"/>
      <c r="DB129" s="244"/>
      <c r="DC129" s="244"/>
      <c r="DD129" s="244"/>
      <c r="DE129" s="244"/>
      <c r="DF129" s="244"/>
      <c r="DG129" s="244"/>
      <c r="DH129" s="244"/>
      <c r="DI129" s="244"/>
      <c r="DJ129" s="244"/>
      <c r="DK129" s="244"/>
      <c r="DL129" s="244"/>
      <c r="DM129" s="244"/>
      <c r="DN129" s="244"/>
      <c r="DO129" s="244"/>
      <c r="DP129" s="221"/>
      <c r="DQ129" s="221"/>
      <c r="DR129" s="221"/>
      <c r="DS129" s="221"/>
      <c r="DT129" s="221"/>
      <c r="DU129" s="221"/>
      <c r="DV129" s="221"/>
      <c r="DW129" s="221"/>
      <c r="DX129" s="221"/>
      <c r="DY129" s="221"/>
      <c r="DZ129" s="221"/>
    </row>
    <row r="130" spans="1:131" s="218" customFormat="1" ht="26.25" customHeight="1" x14ac:dyDescent="0.15">
      <c r="A130" s="972" t="s">
        <v>466</v>
      </c>
      <c r="B130" s="973"/>
      <c r="C130" s="973"/>
      <c r="D130" s="973"/>
      <c r="E130" s="973"/>
      <c r="F130" s="973"/>
      <c r="G130" s="973"/>
      <c r="H130" s="973"/>
      <c r="I130" s="973"/>
      <c r="J130" s="973"/>
      <c r="K130" s="973"/>
      <c r="L130" s="973"/>
      <c r="M130" s="973"/>
      <c r="N130" s="973"/>
      <c r="O130" s="973"/>
      <c r="P130" s="973"/>
      <c r="Q130" s="973"/>
      <c r="R130" s="973"/>
      <c r="S130" s="973"/>
      <c r="T130" s="973"/>
      <c r="U130" s="973"/>
      <c r="V130" s="973"/>
      <c r="W130" s="1108" t="s">
        <v>467</v>
      </c>
      <c r="X130" s="1109"/>
      <c r="Y130" s="1109"/>
      <c r="Z130" s="1110"/>
      <c r="AA130" s="996">
        <v>565964</v>
      </c>
      <c r="AB130" s="997"/>
      <c r="AC130" s="997"/>
      <c r="AD130" s="997"/>
      <c r="AE130" s="998"/>
      <c r="AF130" s="999">
        <v>567970</v>
      </c>
      <c r="AG130" s="997"/>
      <c r="AH130" s="997"/>
      <c r="AI130" s="997"/>
      <c r="AJ130" s="998"/>
      <c r="AK130" s="999">
        <v>569282</v>
      </c>
      <c r="AL130" s="997"/>
      <c r="AM130" s="997"/>
      <c r="AN130" s="997"/>
      <c r="AO130" s="998"/>
      <c r="AP130" s="1111"/>
      <c r="AQ130" s="1112"/>
      <c r="AR130" s="1112"/>
      <c r="AS130" s="1112"/>
      <c r="AT130" s="1113"/>
      <c r="AU130" s="221"/>
      <c r="AV130" s="221"/>
      <c r="AW130" s="221"/>
      <c r="AX130" s="1103" t="s">
        <v>468</v>
      </c>
      <c r="AY130" s="961"/>
      <c r="AZ130" s="961"/>
      <c r="BA130" s="961"/>
      <c r="BB130" s="961"/>
      <c r="BC130" s="961"/>
      <c r="BD130" s="961"/>
      <c r="BE130" s="962"/>
      <c r="BF130" s="1139">
        <v>7.2</v>
      </c>
      <c r="BG130" s="1140"/>
      <c r="BH130" s="1140"/>
      <c r="BI130" s="1140"/>
      <c r="BJ130" s="1140"/>
      <c r="BK130" s="1140"/>
      <c r="BL130" s="1141"/>
      <c r="BM130" s="1139">
        <v>25</v>
      </c>
      <c r="BN130" s="1140"/>
      <c r="BO130" s="1140"/>
      <c r="BP130" s="1140"/>
      <c r="BQ130" s="1140"/>
      <c r="BR130" s="1140"/>
      <c r="BS130" s="1141"/>
      <c r="BT130" s="1139">
        <v>35</v>
      </c>
      <c r="BU130" s="1140"/>
      <c r="BV130" s="1140"/>
      <c r="BW130" s="1140"/>
      <c r="BX130" s="1140"/>
      <c r="BY130" s="1140"/>
      <c r="BZ130" s="1142"/>
      <c r="CA130" s="244"/>
      <c r="CB130" s="244"/>
      <c r="CC130" s="244"/>
      <c r="CD130" s="244"/>
      <c r="CE130" s="244"/>
      <c r="CF130" s="244"/>
      <c r="CG130" s="244"/>
      <c r="CH130" s="244"/>
      <c r="CI130" s="244"/>
      <c r="CJ130" s="244"/>
      <c r="CK130" s="244"/>
      <c r="CL130" s="244"/>
      <c r="CM130" s="244"/>
      <c r="CN130" s="244"/>
      <c r="CO130" s="244"/>
      <c r="CP130" s="244"/>
      <c r="CQ130" s="244"/>
      <c r="CR130" s="244"/>
      <c r="CS130" s="244"/>
      <c r="CT130" s="244"/>
      <c r="CU130" s="244"/>
      <c r="CV130" s="244"/>
      <c r="CW130" s="244"/>
      <c r="CX130" s="244"/>
      <c r="CY130" s="244"/>
      <c r="CZ130" s="244"/>
      <c r="DA130" s="244"/>
      <c r="DB130" s="244"/>
      <c r="DC130" s="244"/>
      <c r="DD130" s="244"/>
      <c r="DE130" s="244"/>
      <c r="DF130" s="244"/>
      <c r="DG130" s="244"/>
      <c r="DH130" s="244"/>
      <c r="DI130" s="244"/>
      <c r="DJ130" s="244"/>
      <c r="DK130" s="244"/>
      <c r="DL130" s="244"/>
      <c r="DM130" s="244"/>
      <c r="DN130" s="244"/>
      <c r="DO130" s="244"/>
      <c r="DP130" s="221"/>
      <c r="DQ130" s="221"/>
      <c r="DR130" s="221"/>
      <c r="DS130" s="221"/>
      <c r="DT130" s="221"/>
      <c r="DU130" s="221"/>
      <c r="DV130" s="221"/>
      <c r="DW130" s="221"/>
      <c r="DX130" s="221"/>
      <c r="DY130" s="221"/>
      <c r="DZ130" s="221"/>
    </row>
    <row r="131" spans="1:131" s="218" customFormat="1" ht="26.25" customHeight="1" thickBot="1" x14ac:dyDescent="0.2">
      <c r="A131" s="1143"/>
      <c r="B131" s="1144"/>
      <c r="C131" s="1144"/>
      <c r="D131" s="1144"/>
      <c r="E131" s="1144"/>
      <c r="F131" s="1144"/>
      <c r="G131" s="1144"/>
      <c r="H131" s="1144"/>
      <c r="I131" s="1144"/>
      <c r="J131" s="1144"/>
      <c r="K131" s="1144"/>
      <c r="L131" s="1144"/>
      <c r="M131" s="1144"/>
      <c r="N131" s="1144"/>
      <c r="O131" s="1144"/>
      <c r="P131" s="1144"/>
      <c r="Q131" s="1144"/>
      <c r="R131" s="1144"/>
      <c r="S131" s="1144"/>
      <c r="T131" s="1144"/>
      <c r="U131" s="1144"/>
      <c r="V131" s="1144"/>
      <c r="W131" s="1145" t="s">
        <v>469</v>
      </c>
      <c r="X131" s="1146"/>
      <c r="Y131" s="1146"/>
      <c r="Z131" s="1147"/>
      <c r="AA131" s="1042">
        <v>5775951</v>
      </c>
      <c r="AB131" s="1024"/>
      <c r="AC131" s="1024"/>
      <c r="AD131" s="1024"/>
      <c r="AE131" s="1025"/>
      <c r="AF131" s="1023">
        <v>5800605</v>
      </c>
      <c r="AG131" s="1024"/>
      <c r="AH131" s="1024"/>
      <c r="AI131" s="1024"/>
      <c r="AJ131" s="1025"/>
      <c r="AK131" s="1023">
        <v>6012753</v>
      </c>
      <c r="AL131" s="1024"/>
      <c r="AM131" s="1024"/>
      <c r="AN131" s="1024"/>
      <c r="AO131" s="1025"/>
      <c r="AP131" s="1148"/>
      <c r="AQ131" s="1149"/>
      <c r="AR131" s="1149"/>
      <c r="AS131" s="1149"/>
      <c r="AT131" s="1150"/>
      <c r="AU131" s="221"/>
      <c r="AV131" s="221"/>
      <c r="AW131" s="221"/>
      <c r="AX131" s="1121" t="s">
        <v>470</v>
      </c>
      <c r="AY131" s="762"/>
      <c r="AZ131" s="762"/>
      <c r="BA131" s="762"/>
      <c r="BB131" s="762"/>
      <c r="BC131" s="762"/>
      <c r="BD131" s="762"/>
      <c r="BE131" s="1074"/>
      <c r="BF131" s="1122">
        <v>11.7</v>
      </c>
      <c r="BG131" s="1123"/>
      <c r="BH131" s="1123"/>
      <c r="BI131" s="1123"/>
      <c r="BJ131" s="1123"/>
      <c r="BK131" s="1123"/>
      <c r="BL131" s="1124"/>
      <c r="BM131" s="1122">
        <v>350</v>
      </c>
      <c r="BN131" s="1123"/>
      <c r="BO131" s="1123"/>
      <c r="BP131" s="1123"/>
      <c r="BQ131" s="1123"/>
      <c r="BR131" s="1123"/>
      <c r="BS131" s="1124"/>
      <c r="BT131" s="1125"/>
      <c r="BU131" s="1126"/>
      <c r="BV131" s="1126"/>
      <c r="BW131" s="1126"/>
      <c r="BX131" s="1126"/>
      <c r="BY131" s="1126"/>
      <c r="BZ131" s="1127"/>
      <c r="CA131" s="244"/>
      <c r="CB131" s="244"/>
      <c r="CC131" s="244"/>
      <c r="CD131" s="244"/>
      <c r="CE131" s="244"/>
      <c r="CF131" s="244"/>
      <c r="CG131" s="244"/>
      <c r="CH131" s="244"/>
      <c r="CI131" s="244"/>
      <c r="CJ131" s="244"/>
      <c r="CK131" s="244"/>
      <c r="CL131" s="244"/>
      <c r="CM131" s="244"/>
      <c r="CN131" s="244"/>
      <c r="CO131" s="244"/>
      <c r="CP131" s="244"/>
      <c r="CQ131" s="244"/>
      <c r="CR131" s="244"/>
      <c r="CS131" s="244"/>
      <c r="CT131" s="244"/>
      <c r="CU131" s="244"/>
      <c r="CV131" s="244"/>
      <c r="CW131" s="244"/>
      <c r="CX131" s="244"/>
      <c r="CY131" s="244"/>
      <c r="CZ131" s="244"/>
      <c r="DA131" s="244"/>
      <c r="DB131" s="244"/>
      <c r="DC131" s="244"/>
      <c r="DD131" s="244"/>
      <c r="DE131" s="244"/>
      <c r="DF131" s="244"/>
      <c r="DG131" s="244"/>
      <c r="DH131" s="244"/>
      <c r="DI131" s="244"/>
      <c r="DJ131" s="244"/>
      <c r="DK131" s="244"/>
      <c r="DL131" s="244"/>
      <c r="DM131" s="244"/>
      <c r="DN131" s="244"/>
      <c r="DO131" s="244"/>
      <c r="DP131" s="221"/>
      <c r="DQ131" s="221"/>
      <c r="DR131" s="221"/>
      <c r="DS131" s="221"/>
      <c r="DT131" s="221"/>
      <c r="DU131" s="221"/>
      <c r="DV131" s="221"/>
      <c r="DW131" s="221"/>
      <c r="DX131" s="221"/>
      <c r="DY131" s="221"/>
      <c r="DZ131" s="221"/>
    </row>
    <row r="132" spans="1:131" s="218" customFormat="1" ht="26.25" customHeight="1" x14ac:dyDescent="0.15">
      <c r="A132" s="1128" t="s">
        <v>471</v>
      </c>
      <c r="B132" s="1129"/>
      <c r="C132" s="1129"/>
      <c r="D132" s="1129"/>
      <c r="E132" s="1129"/>
      <c r="F132" s="1129"/>
      <c r="G132" s="1129"/>
      <c r="H132" s="1129"/>
      <c r="I132" s="1129"/>
      <c r="J132" s="1129"/>
      <c r="K132" s="1129"/>
      <c r="L132" s="1129"/>
      <c r="M132" s="1129"/>
      <c r="N132" s="1129"/>
      <c r="O132" s="1129"/>
      <c r="P132" s="1129"/>
      <c r="Q132" s="1129"/>
      <c r="R132" s="1129"/>
      <c r="S132" s="1129"/>
      <c r="T132" s="1129"/>
      <c r="U132" s="1129"/>
      <c r="V132" s="1132" t="s">
        <v>472</v>
      </c>
      <c r="W132" s="1132"/>
      <c r="X132" s="1132"/>
      <c r="Y132" s="1132"/>
      <c r="Z132" s="1133"/>
      <c r="AA132" s="1134">
        <v>5.8433321200000004</v>
      </c>
      <c r="AB132" s="1135"/>
      <c r="AC132" s="1135"/>
      <c r="AD132" s="1135"/>
      <c r="AE132" s="1136"/>
      <c r="AF132" s="1137">
        <v>8.3616450350000004</v>
      </c>
      <c r="AG132" s="1135"/>
      <c r="AH132" s="1135"/>
      <c r="AI132" s="1135"/>
      <c r="AJ132" s="1136"/>
      <c r="AK132" s="1137">
        <v>7.6041540369999998</v>
      </c>
      <c r="AL132" s="1135"/>
      <c r="AM132" s="1135"/>
      <c r="AN132" s="1135"/>
      <c r="AO132" s="1136"/>
      <c r="AP132" s="1039"/>
      <c r="AQ132" s="1040"/>
      <c r="AR132" s="1040"/>
      <c r="AS132" s="1040"/>
      <c r="AT132" s="1138"/>
      <c r="AU132" s="245"/>
      <c r="AV132" s="221"/>
      <c r="AW132" s="221"/>
      <c r="AX132" s="221"/>
      <c r="AY132" s="221"/>
      <c r="AZ132" s="221"/>
      <c r="BA132" s="221"/>
      <c r="BB132" s="221"/>
      <c r="BC132" s="221"/>
      <c r="BD132" s="221"/>
      <c r="BE132" s="221"/>
      <c r="BF132" s="221"/>
      <c r="BG132" s="221"/>
      <c r="BH132" s="221"/>
      <c r="BI132" s="221"/>
      <c r="BJ132" s="221"/>
      <c r="BK132" s="221"/>
      <c r="BL132" s="221"/>
      <c r="BM132" s="221"/>
      <c r="BN132" s="221"/>
      <c r="BO132" s="221"/>
      <c r="BP132" s="221"/>
      <c r="BQ132" s="221"/>
      <c r="BR132" s="221"/>
      <c r="BS132" s="222"/>
      <c r="BT132" s="221"/>
      <c r="BU132" s="221"/>
      <c r="BV132" s="221"/>
      <c r="BW132" s="221"/>
      <c r="BX132" s="221"/>
      <c r="BY132" s="221"/>
      <c r="BZ132" s="221"/>
      <c r="CA132" s="244"/>
      <c r="CB132" s="244"/>
      <c r="CC132" s="244"/>
      <c r="CD132" s="244"/>
      <c r="CE132" s="244"/>
      <c r="CF132" s="244"/>
      <c r="CG132" s="244"/>
      <c r="CH132" s="244"/>
      <c r="CI132" s="244"/>
      <c r="CJ132" s="244"/>
      <c r="CK132" s="244"/>
      <c r="CL132" s="244"/>
      <c r="CM132" s="244"/>
      <c r="CN132" s="244"/>
      <c r="CO132" s="244"/>
      <c r="CP132" s="244"/>
      <c r="CQ132" s="244"/>
      <c r="CR132" s="244"/>
      <c r="CS132" s="244"/>
      <c r="CT132" s="244"/>
      <c r="CU132" s="244"/>
      <c r="CV132" s="244"/>
      <c r="CW132" s="244"/>
      <c r="CX132" s="244"/>
      <c r="CY132" s="244"/>
      <c r="CZ132" s="244"/>
      <c r="DA132" s="244"/>
      <c r="DB132" s="244"/>
      <c r="DC132" s="244"/>
      <c r="DD132" s="244"/>
      <c r="DE132" s="244"/>
      <c r="DF132" s="244"/>
      <c r="DG132" s="244"/>
      <c r="DH132" s="244"/>
      <c r="DI132" s="244"/>
      <c r="DJ132" s="244"/>
      <c r="DK132" s="244"/>
      <c r="DL132" s="244"/>
      <c r="DM132" s="244"/>
      <c r="DN132" s="244"/>
      <c r="DO132" s="244"/>
      <c r="DP132" s="221"/>
      <c r="DQ132" s="221"/>
      <c r="DR132" s="221"/>
      <c r="DS132" s="221"/>
      <c r="DT132" s="221"/>
      <c r="DU132" s="221"/>
      <c r="DV132" s="221"/>
      <c r="DW132" s="221"/>
      <c r="DX132" s="221"/>
      <c r="DY132" s="221"/>
      <c r="DZ132" s="221"/>
    </row>
    <row r="133" spans="1:131" s="218" customFormat="1" ht="26.25" customHeight="1" thickBot="1" x14ac:dyDescent="0.2">
      <c r="A133" s="1130"/>
      <c r="B133" s="1131"/>
      <c r="C133" s="1131"/>
      <c r="D133" s="1131"/>
      <c r="E133" s="1131"/>
      <c r="F133" s="1131"/>
      <c r="G133" s="1131"/>
      <c r="H133" s="1131"/>
      <c r="I133" s="1131"/>
      <c r="J133" s="1131"/>
      <c r="K133" s="1131"/>
      <c r="L133" s="1131"/>
      <c r="M133" s="1131"/>
      <c r="N133" s="1131"/>
      <c r="O133" s="1131"/>
      <c r="P133" s="1131"/>
      <c r="Q133" s="1131"/>
      <c r="R133" s="1131"/>
      <c r="S133" s="1131"/>
      <c r="T133" s="1131"/>
      <c r="U133" s="1131"/>
      <c r="V133" s="1115" t="s">
        <v>473</v>
      </c>
      <c r="W133" s="1115"/>
      <c r="X133" s="1115"/>
      <c r="Y133" s="1115"/>
      <c r="Z133" s="1116"/>
      <c r="AA133" s="1117">
        <v>5</v>
      </c>
      <c r="AB133" s="1118"/>
      <c r="AC133" s="1118"/>
      <c r="AD133" s="1118"/>
      <c r="AE133" s="1119"/>
      <c r="AF133" s="1117">
        <v>6.4</v>
      </c>
      <c r="AG133" s="1118"/>
      <c r="AH133" s="1118"/>
      <c r="AI133" s="1118"/>
      <c r="AJ133" s="1119"/>
      <c r="AK133" s="1117">
        <v>7.2</v>
      </c>
      <c r="AL133" s="1118"/>
      <c r="AM133" s="1118"/>
      <c r="AN133" s="1118"/>
      <c r="AO133" s="1119"/>
      <c r="AP133" s="1066"/>
      <c r="AQ133" s="1067"/>
      <c r="AR133" s="1067"/>
      <c r="AS133" s="1067"/>
      <c r="AT133" s="1120"/>
      <c r="AU133" s="221"/>
      <c r="AV133" s="221"/>
      <c r="AW133" s="221"/>
      <c r="AX133" s="221"/>
      <c r="AY133" s="221"/>
      <c r="AZ133" s="221"/>
      <c r="BA133" s="221"/>
      <c r="BB133" s="221"/>
      <c r="BC133" s="221"/>
      <c r="BD133" s="221"/>
      <c r="BE133" s="221"/>
      <c r="BF133" s="221"/>
      <c r="BG133" s="221"/>
      <c r="BH133" s="221"/>
      <c r="BI133" s="221"/>
      <c r="BJ133" s="221"/>
      <c r="BK133" s="221"/>
      <c r="BL133" s="221"/>
      <c r="BM133" s="221"/>
      <c r="BN133" s="244"/>
      <c r="BO133" s="244"/>
      <c r="BP133" s="244"/>
      <c r="BQ133" s="244"/>
      <c r="BR133" s="244"/>
      <c r="BS133" s="244"/>
      <c r="BT133" s="244"/>
      <c r="BU133" s="244"/>
      <c r="BV133" s="244"/>
      <c r="BW133" s="244"/>
      <c r="BX133" s="244"/>
      <c r="BY133" s="244"/>
      <c r="BZ133" s="244"/>
      <c r="CA133" s="244"/>
      <c r="CB133" s="244"/>
      <c r="CC133" s="244"/>
      <c r="CD133" s="244"/>
      <c r="CE133" s="244"/>
      <c r="CF133" s="244"/>
      <c r="CG133" s="244"/>
      <c r="CH133" s="244"/>
      <c r="CI133" s="244"/>
      <c r="CJ133" s="244"/>
      <c r="CK133" s="244"/>
      <c r="CL133" s="244"/>
      <c r="CM133" s="244"/>
      <c r="CN133" s="244"/>
      <c r="CO133" s="244"/>
      <c r="CP133" s="244"/>
      <c r="CQ133" s="244"/>
      <c r="CR133" s="244"/>
      <c r="CS133" s="244"/>
      <c r="CT133" s="244"/>
      <c r="CU133" s="244"/>
      <c r="CV133" s="244"/>
      <c r="CW133" s="244"/>
      <c r="CX133" s="244"/>
      <c r="CY133" s="244"/>
      <c r="CZ133" s="244"/>
      <c r="DA133" s="244"/>
      <c r="DB133" s="244"/>
      <c r="DC133" s="244"/>
      <c r="DD133" s="244"/>
      <c r="DE133" s="244"/>
      <c r="DF133" s="244"/>
      <c r="DG133" s="244"/>
      <c r="DH133" s="244"/>
      <c r="DI133" s="244"/>
      <c r="DJ133" s="244"/>
      <c r="DK133" s="244"/>
      <c r="DL133" s="244"/>
      <c r="DM133" s="244"/>
      <c r="DN133" s="244"/>
      <c r="DO133" s="244"/>
      <c r="DP133" s="221"/>
      <c r="DQ133" s="221"/>
      <c r="DR133" s="221"/>
      <c r="DS133" s="221"/>
      <c r="DT133" s="221"/>
      <c r="DU133" s="221"/>
      <c r="DV133" s="221"/>
      <c r="DW133" s="221"/>
      <c r="DX133" s="221"/>
      <c r="DY133" s="221"/>
      <c r="DZ133" s="221"/>
    </row>
    <row r="134" spans="1:131" ht="11.25" customHeight="1" x14ac:dyDescent="0.15">
      <c r="A134" s="246"/>
      <c r="B134" s="246"/>
      <c r="C134" s="246"/>
      <c r="D134" s="246"/>
      <c r="E134" s="246"/>
      <c r="F134" s="246"/>
      <c r="G134" s="246"/>
      <c r="H134" s="246"/>
      <c r="I134" s="246"/>
      <c r="J134" s="246"/>
      <c r="K134" s="246"/>
      <c r="L134" s="246"/>
      <c r="M134" s="246"/>
      <c r="N134" s="246"/>
      <c r="O134" s="246"/>
      <c r="P134" s="246"/>
      <c r="Q134" s="246"/>
      <c r="R134" s="246"/>
      <c r="S134" s="246"/>
      <c r="T134" s="246"/>
      <c r="U134" s="246"/>
      <c r="V134" s="246"/>
      <c r="W134" s="246"/>
      <c r="X134" s="246"/>
      <c r="Y134" s="246"/>
      <c r="Z134" s="246"/>
      <c r="AA134" s="246"/>
      <c r="AB134" s="246"/>
      <c r="AC134" s="246"/>
      <c r="AD134" s="246"/>
      <c r="AE134" s="246"/>
      <c r="AF134" s="246"/>
      <c r="AG134" s="246"/>
      <c r="AH134" s="246"/>
      <c r="AI134" s="246"/>
      <c r="AJ134" s="246"/>
      <c r="AK134" s="246"/>
      <c r="AL134" s="246"/>
      <c r="AM134" s="246"/>
      <c r="AN134" s="246"/>
      <c r="AO134" s="246"/>
      <c r="AP134" s="246"/>
      <c r="AQ134" s="246"/>
      <c r="AR134" s="246"/>
      <c r="AS134" s="246"/>
      <c r="AT134" s="246"/>
      <c r="AU134" s="221"/>
      <c r="AV134" s="221"/>
      <c r="AW134" s="221"/>
      <c r="AX134" s="221"/>
      <c r="AY134" s="221"/>
      <c r="AZ134" s="221"/>
      <c r="BA134" s="221"/>
      <c r="BB134" s="221"/>
      <c r="BC134" s="221"/>
      <c r="BD134" s="221"/>
      <c r="BE134" s="221"/>
      <c r="BF134" s="221"/>
      <c r="BG134" s="221"/>
      <c r="BH134" s="221"/>
      <c r="BI134" s="221"/>
      <c r="BJ134" s="221"/>
      <c r="BK134" s="221"/>
      <c r="BL134" s="221"/>
      <c r="BM134" s="221"/>
      <c r="BN134" s="244"/>
      <c r="BO134" s="244"/>
      <c r="BP134" s="244"/>
      <c r="BQ134" s="244"/>
      <c r="BR134" s="244"/>
      <c r="BS134" s="244"/>
      <c r="BT134" s="244"/>
      <c r="BU134" s="244"/>
      <c r="BV134" s="244"/>
      <c r="BW134" s="244"/>
      <c r="BX134" s="244"/>
      <c r="BY134" s="244"/>
      <c r="BZ134" s="244"/>
      <c r="CA134" s="244"/>
      <c r="CB134" s="244"/>
      <c r="CC134" s="244"/>
      <c r="CD134" s="244"/>
      <c r="CE134" s="244"/>
      <c r="CF134" s="244"/>
      <c r="CG134" s="244"/>
      <c r="CH134" s="244"/>
      <c r="CI134" s="244"/>
      <c r="CJ134" s="244"/>
      <c r="CK134" s="244"/>
      <c r="CL134" s="244"/>
      <c r="CM134" s="244"/>
      <c r="CN134" s="244"/>
      <c r="CO134" s="244"/>
      <c r="CP134" s="244"/>
      <c r="CQ134" s="244"/>
      <c r="CR134" s="244"/>
      <c r="CS134" s="244"/>
      <c r="CT134" s="244"/>
      <c r="CU134" s="244"/>
      <c r="CV134" s="244"/>
      <c r="CW134" s="244"/>
      <c r="CX134" s="244"/>
      <c r="CY134" s="244"/>
      <c r="CZ134" s="244"/>
      <c r="DA134" s="244"/>
      <c r="DB134" s="244"/>
      <c r="DC134" s="244"/>
      <c r="DD134" s="244"/>
      <c r="DE134" s="244"/>
      <c r="DF134" s="244"/>
      <c r="DG134" s="244"/>
      <c r="DH134" s="244"/>
      <c r="DI134" s="244"/>
      <c r="DJ134" s="244"/>
      <c r="DK134" s="244"/>
      <c r="DL134" s="244"/>
      <c r="DM134" s="244"/>
      <c r="DN134" s="244"/>
      <c r="DO134" s="244"/>
      <c r="DP134" s="221"/>
      <c r="DQ134" s="221"/>
      <c r="DR134" s="221"/>
      <c r="DS134" s="221"/>
      <c r="DT134" s="221"/>
      <c r="DU134" s="221"/>
      <c r="DV134" s="221"/>
      <c r="DW134" s="221"/>
      <c r="DX134" s="221"/>
      <c r="DY134" s="221"/>
      <c r="DZ134" s="221"/>
      <c r="EA134" s="218"/>
    </row>
    <row r="135" spans="1:131" ht="14.25" hidden="1" x14ac:dyDescent="0.15">
      <c r="AU135" s="246"/>
      <c r="AV135" s="246"/>
      <c r="AW135" s="246"/>
      <c r="AX135" s="246"/>
      <c r="AY135" s="246"/>
      <c r="AZ135" s="246"/>
      <c r="BA135" s="246"/>
      <c r="BB135" s="246"/>
      <c r="BC135" s="246"/>
      <c r="BD135" s="246"/>
      <c r="BE135" s="246"/>
      <c r="BF135" s="246"/>
      <c r="BG135" s="246"/>
      <c r="BH135" s="246"/>
      <c r="BI135" s="246"/>
      <c r="BJ135" s="246"/>
      <c r="BK135" s="246"/>
      <c r="BL135" s="246"/>
      <c r="BM135" s="246"/>
      <c r="BN135" s="246"/>
      <c r="BO135" s="246"/>
      <c r="BP135" s="246"/>
      <c r="BQ135" s="246"/>
      <c r="BR135" s="246"/>
      <c r="BS135" s="246"/>
      <c r="BT135" s="246"/>
      <c r="BU135" s="246"/>
      <c r="BV135" s="246"/>
      <c r="BW135" s="246"/>
      <c r="BX135" s="246"/>
      <c r="BY135" s="246"/>
      <c r="BZ135" s="246"/>
      <c r="CA135" s="246"/>
      <c r="CB135" s="246"/>
      <c r="CC135" s="246"/>
      <c r="CD135" s="246"/>
      <c r="CE135" s="246"/>
      <c r="CF135" s="246"/>
      <c r="CG135" s="246"/>
      <c r="CH135" s="246"/>
      <c r="CI135" s="246"/>
      <c r="CJ135" s="246"/>
      <c r="CK135" s="246"/>
      <c r="CL135" s="246"/>
      <c r="CM135" s="246"/>
      <c r="CN135" s="246"/>
      <c r="CO135" s="246"/>
      <c r="CP135" s="246"/>
      <c r="CQ135" s="246"/>
      <c r="CR135" s="246"/>
      <c r="CS135" s="246"/>
      <c r="CT135" s="246"/>
      <c r="CU135" s="246"/>
      <c r="CV135" s="246"/>
      <c r="CW135" s="246"/>
      <c r="CX135" s="246"/>
      <c r="CY135" s="246"/>
      <c r="CZ135" s="246"/>
      <c r="DA135" s="246"/>
      <c r="DB135" s="246"/>
      <c r="DC135" s="246"/>
      <c r="DD135" s="246"/>
      <c r="DE135" s="246"/>
      <c r="DF135" s="246"/>
      <c r="DG135" s="246"/>
      <c r="DH135" s="246"/>
      <c r="DI135" s="246"/>
      <c r="DJ135" s="246"/>
      <c r="DK135" s="246"/>
      <c r="DL135" s="246"/>
      <c r="DM135" s="246"/>
      <c r="DN135" s="246"/>
      <c r="DO135" s="246"/>
      <c r="DP135" s="246"/>
      <c r="DQ135" s="246"/>
      <c r="DR135" s="246"/>
      <c r="DS135" s="246"/>
      <c r="DT135" s="246"/>
      <c r="DU135" s="246"/>
      <c r="DV135" s="246"/>
      <c r="DW135" s="246"/>
      <c r="DX135" s="246"/>
      <c r="DY135" s="246"/>
      <c r="DZ135" s="246"/>
    </row>
  </sheetData>
  <sheetProtection algorithmName="SHA-512" hashValue="9J2czEN6bkvGCV6eX4GlKkdPhnNYHTPKsKIcAKVwpLhr7DuUE6gyKXZNi1goy38T73CskRZB8opkiSHDbDJwPA==" saltValue="uiNHGFGii+YzwENk+Mld5A==" spinCount="100000" sheet="1" objects="1" scenarios="1" formatRows="0"/>
  <mergeCells count="2035">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DG62:DK62"/>
    <mergeCell ref="DL62:DP62"/>
    <mergeCell ref="DQ62:DU62"/>
    <mergeCell ref="DV62:DZ62"/>
    <mergeCell ref="B63:P63"/>
    <mergeCell ref="Q63:U63"/>
    <mergeCell ref="V63:Z63"/>
    <mergeCell ref="AA63:AE63"/>
    <mergeCell ref="AF63:AJ63"/>
    <mergeCell ref="AK63:AO63"/>
    <mergeCell ref="BS62:CG62"/>
    <mergeCell ref="CH62:CL62"/>
    <mergeCell ref="CM62:CQ62"/>
    <mergeCell ref="CR62:CV62"/>
    <mergeCell ref="CW62:DA62"/>
    <mergeCell ref="DB62:DF62"/>
    <mergeCell ref="AK62:AO62"/>
    <mergeCell ref="AP62:AT62"/>
    <mergeCell ref="AU62:AY62"/>
    <mergeCell ref="AZ62:BD62"/>
    <mergeCell ref="BE62:BI62"/>
    <mergeCell ref="BJ62:BN62"/>
    <mergeCell ref="DL63:DP63"/>
    <mergeCell ref="DQ63:DU63"/>
    <mergeCell ref="DV63:DZ63"/>
    <mergeCell ref="DB61:DF61"/>
    <mergeCell ref="DG61:DK61"/>
    <mergeCell ref="DL61:DP61"/>
    <mergeCell ref="DQ61:DU61"/>
    <mergeCell ref="DV61:DZ61"/>
    <mergeCell ref="B62:P62"/>
    <mergeCell ref="Q62:U62"/>
    <mergeCell ref="V62:Z62"/>
    <mergeCell ref="AA62:AE62"/>
    <mergeCell ref="AF62:AJ62"/>
    <mergeCell ref="BE61:BI61"/>
    <mergeCell ref="BS61:CG61"/>
    <mergeCell ref="CH61:CL61"/>
    <mergeCell ref="CM61:CQ61"/>
    <mergeCell ref="CR61:CV61"/>
    <mergeCell ref="CW61:DA61"/>
    <mergeCell ref="DV60:DZ60"/>
    <mergeCell ref="B61:P61"/>
    <mergeCell ref="Q61:U61"/>
    <mergeCell ref="V61:Z61"/>
    <mergeCell ref="AA61:AE61"/>
    <mergeCell ref="AF61:AJ61"/>
    <mergeCell ref="AK61:AO61"/>
    <mergeCell ref="AP61:AT61"/>
    <mergeCell ref="AU61:AY61"/>
    <mergeCell ref="AZ61:BD61"/>
    <mergeCell ref="CR60:CV60"/>
    <mergeCell ref="CW60:DA60"/>
    <mergeCell ref="DB60:DF60"/>
    <mergeCell ref="DG60:DK60"/>
    <mergeCell ref="DL60:DP60"/>
    <mergeCell ref="DQ60:DU60"/>
    <mergeCell ref="AU60:AY60"/>
    <mergeCell ref="AZ60:BD60"/>
    <mergeCell ref="BE60:BI60"/>
    <mergeCell ref="BS60:CG60"/>
    <mergeCell ref="CH60:CL60"/>
    <mergeCell ref="CM60:CQ60"/>
    <mergeCell ref="DL59:DP59"/>
    <mergeCell ref="DQ59:DU59"/>
    <mergeCell ref="DV59:DZ59"/>
    <mergeCell ref="B60:P60"/>
    <mergeCell ref="Q60:U60"/>
    <mergeCell ref="V60:Z60"/>
    <mergeCell ref="AA60:AE60"/>
    <mergeCell ref="AF60:AJ60"/>
    <mergeCell ref="AK60:AO60"/>
    <mergeCell ref="AP60:AT60"/>
    <mergeCell ref="CH59:CL59"/>
    <mergeCell ref="CM59:CQ59"/>
    <mergeCell ref="CR59:CV59"/>
    <mergeCell ref="CW59:DA59"/>
    <mergeCell ref="DB59:DF59"/>
    <mergeCell ref="DG59:DK59"/>
    <mergeCell ref="AK59:AO59"/>
    <mergeCell ref="AP59:AT59"/>
    <mergeCell ref="AU59:AY59"/>
    <mergeCell ref="AZ59:BD59"/>
    <mergeCell ref="BE59:BI59"/>
    <mergeCell ref="BS59:CG59"/>
    <mergeCell ref="DB58:DF58"/>
    <mergeCell ref="DG58:DK58"/>
    <mergeCell ref="DL58:DP58"/>
    <mergeCell ref="DQ58:DU58"/>
    <mergeCell ref="DV58:DZ58"/>
    <mergeCell ref="B59:P59"/>
    <mergeCell ref="Q59:U59"/>
    <mergeCell ref="V59:Z59"/>
    <mergeCell ref="AA59:AE59"/>
    <mergeCell ref="AF59:AJ59"/>
    <mergeCell ref="BE58:BI58"/>
    <mergeCell ref="BS58:CG58"/>
    <mergeCell ref="CH58:CL58"/>
    <mergeCell ref="CM58:CQ58"/>
    <mergeCell ref="CR58:CV58"/>
    <mergeCell ref="CW58:DA58"/>
    <mergeCell ref="DV57:DZ57"/>
    <mergeCell ref="B58:P58"/>
    <mergeCell ref="Q58:U58"/>
    <mergeCell ref="V58:Z58"/>
    <mergeCell ref="AA58:AE58"/>
    <mergeCell ref="AF58:AJ58"/>
    <mergeCell ref="AK58:AO58"/>
    <mergeCell ref="AP58:AT58"/>
    <mergeCell ref="AU58:AY58"/>
    <mergeCell ref="AZ58:BD58"/>
    <mergeCell ref="CR57:CV57"/>
    <mergeCell ref="CW57:DA57"/>
    <mergeCell ref="DB57:DF57"/>
    <mergeCell ref="DG57:DK57"/>
    <mergeCell ref="DL57:DP57"/>
    <mergeCell ref="DQ57:DU57"/>
    <mergeCell ref="AU57:AY57"/>
    <mergeCell ref="AZ57:BD57"/>
    <mergeCell ref="BE57:BI57"/>
    <mergeCell ref="BS57:CG57"/>
    <mergeCell ref="CH57:CL57"/>
    <mergeCell ref="CM57:CQ57"/>
    <mergeCell ref="DL56:DP56"/>
    <mergeCell ref="DQ56:DU56"/>
    <mergeCell ref="DV56:DZ56"/>
    <mergeCell ref="B57:P57"/>
    <mergeCell ref="Q57:U57"/>
    <mergeCell ref="V57:Z57"/>
    <mergeCell ref="AA57:AE57"/>
    <mergeCell ref="AF57:AJ57"/>
    <mergeCell ref="AK57:AO57"/>
    <mergeCell ref="AP57:AT57"/>
    <mergeCell ref="CH56:CL56"/>
    <mergeCell ref="CM56:CQ56"/>
    <mergeCell ref="CR56:CV56"/>
    <mergeCell ref="CW56:DA56"/>
    <mergeCell ref="DB56:DF56"/>
    <mergeCell ref="DG56:DK56"/>
    <mergeCell ref="AK56:AO56"/>
    <mergeCell ref="AP56:AT56"/>
    <mergeCell ref="AU56:AY56"/>
    <mergeCell ref="AZ56:BD56"/>
    <mergeCell ref="BE56:BI56"/>
    <mergeCell ref="BS56:CG56"/>
    <mergeCell ref="DB55:DF55"/>
    <mergeCell ref="DG55:DK55"/>
    <mergeCell ref="DL55:DP55"/>
    <mergeCell ref="DQ55:DU55"/>
    <mergeCell ref="DV55:DZ55"/>
    <mergeCell ref="B56:P56"/>
    <mergeCell ref="Q56:U56"/>
    <mergeCell ref="V56:Z56"/>
    <mergeCell ref="AA56:AE56"/>
    <mergeCell ref="AF56:AJ56"/>
    <mergeCell ref="BE55:BI55"/>
    <mergeCell ref="BS55:CG55"/>
    <mergeCell ref="CH55:CL55"/>
    <mergeCell ref="CM55:CQ55"/>
    <mergeCell ref="CR55:CV55"/>
    <mergeCell ref="CW55:DA55"/>
    <mergeCell ref="DV54:DZ54"/>
    <mergeCell ref="B55:P55"/>
    <mergeCell ref="Q55:U55"/>
    <mergeCell ref="V55:Z55"/>
    <mergeCell ref="AA55:AE55"/>
    <mergeCell ref="AF55:AJ55"/>
    <mergeCell ref="AK55:AO55"/>
    <mergeCell ref="AP55:AT55"/>
    <mergeCell ref="AU55:AY55"/>
    <mergeCell ref="AZ55:BD55"/>
    <mergeCell ref="CR54:CV54"/>
    <mergeCell ref="CW54:DA54"/>
    <mergeCell ref="DB54:DF54"/>
    <mergeCell ref="DG54:DK54"/>
    <mergeCell ref="DL54:DP54"/>
    <mergeCell ref="DQ54:DU54"/>
    <mergeCell ref="AU54:AY54"/>
    <mergeCell ref="AZ54:BD54"/>
    <mergeCell ref="BE54:BI54"/>
    <mergeCell ref="BS54:CG54"/>
    <mergeCell ref="CH54:CL54"/>
    <mergeCell ref="CM54:CQ54"/>
    <mergeCell ref="DL53:DP53"/>
    <mergeCell ref="DQ53:DU53"/>
    <mergeCell ref="DV53:DZ53"/>
    <mergeCell ref="B54:P54"/>
    <mergeCell ref="Q54:U54"/>
    <mergeCell ref="V54:Z54"/>
    <mergeCell ref="AA54:AE54"/>
    <mergeCell ref="AF54:AJ54"/>
    <mergeCell ref="AK54:AO54"/>
    <mergeCell ref="AP54:AT54"/>
    <mergeCell ref="CH53:CL53"/>
    <mergeCell ref="CM53:CQ53"/>
    <mergeCell ref="CR53:CV53"/>
    <mergeCell ref="CW53:DA53"/>
    <mergeCell ref="DB53:DF53"/>
    <mergeCell ref="DG53:DK53"/>
    <mergeCell ref="AK53:AO53"/>
    <mergeCell ref="AP53:AT53"/>
    <mergeCell ref="AU53:AY53"/>
    <mergeCell ref="AZ53:BD53"/>
    <mergeCell ref="BE53:BI53"/>
    <mergeCell ref="BS53:CG53"/>
    <mergeCell ref="DB52:DF52"/>
    <mergeCell ref="DG52:DK52"/>
    <mergeCell ref="DL52:DP52"/>
    <mergeCell ref="DQ52:DU52"/>
    <mergeCell ref="DV52:DZ52"/>
    <mergeCell ref="B53:P53"/>
    <mergeCell ref="Q53:U53"/>
    <mergeCell ref="V53:Z53"/>
    <mergeCell ref="AA53:AE53"/>
    <mergeCell ref="AF53:AJ53"/>
    <mergeCell ref="BE52:BI52"/>
    <mergeCell ref="BS52:CG52"/>
    <mergeCell ref="CH52:CL52"/>
    <mergeCell ref="CM52:CQ52"/>
    <mergeCell ref="CR52:CV52"/>
    <mergeCell ref="CW52:DA52"/>
    <mergeCell ref="DV51:DZ51"/>
    <mergeCell ref="B52:P52"/>
    <mergeCell ref="Q52:U52"/>
    <mergeCell ref="V52:Z52"/>
    <mergeCell ref="AA52:AE52"/>
    <mergeCell ref="AF52:AJ52"/>
    <mergeCell ref="AK52:AO52"/>
    <mergeCell ref="AP52:AT52"/>
    <mergeCell ref="AU52:AY52"/>
    <mergeCell ref="AZ52:BD52"/>
    <mergeCell ref="CR51:CV51"/>
    <mergeCell ref="CW51:DA51"/>
    <mergeCell ref="DB51:DF51"/>
    <mergeCell ref="DG51:DK51"/>
    <mergeCell ref="DL51:DP51"/>
    <mergeCell ref="DQ51:DU51"/>
    <mergeCell ref="AU51:AY51"/>
    <mergeCell ref="AZ51:BD51"/>
    <mergeCell ref="BE51:BI51"/>
    <mergeCell ref="BS51:CG51"/>
    <mergeCell ref="CH51:CL51"/>
    <mergeCell ref="CM51:CQ51"/>
    <mergeCell ref="DL50:DP50"/>
    <mergeCell ref="DQ50:DU50"/>
    <mergeCell ref="DV50:DZ50"/>
    <mergeCell ref="B51:P51"/>
    <mergeCell ref="Q51:U51"/>
    <mergeCell ref="V51:Z51"/>
    <mergeCell ref="AA51:AE51"/>
    <mergeCell ref="AF51:AJ51"/>
    <mergeCell ref="AK51:AO51"/>
    <mergeCell ref="AP51:AT51"/>
    <mergeCell ref="CH50:CL50"/>
    <mergeCell ref="CM50:CQ50"/>
    <mergeCell ref="CR50:CV50"/>
    <mergeCell ref="CW50:DA50"/>
    <mergeCell ref="DB50:DF50"/>
    <mergeCell ref="DG50:DK50"/>
    <mergeCell ref="AK50:AO50"/>
    <mergeCell ref="AP50:AT50"/>
    <mergeCell ref="AU50:AY50"/>
    <mergeCell ref="AZ50:BD50"/>
    <mergeCell ref="BE50:BI50"/>
    <mergeCell ref="BS50:CG50"/>
    <mergeCell ref="DB49:DF49"/>
    <mergeCell ref="DG49:DK49"/>
    <mergeCell ref="DL49:DP49"/>
    <mergeCell ref="DQ49:DU49"/>
    <mergeCell ref="DV49:DZ49"/>
    <mergeCell ref="B50:P50"/>
    <mergeCell ref="Q50:U50"/>
    <mergeCell ref="V50:Z50"/>
    <mergeCell ref="AA50:AE50"/>
    <mergeCell ref="AF50:AJ50"/>
    <mergeCell ref="BE49:BI49"/>
    <mergeCell ref="BS49:CG49"/>
    <mergeCell ref="CH49:CL49"/>
    <mergeCell ref="CM49:CQ49"/>
    <mergeCell ref="CR49:CV49"/>
    <mergeCell ref="CW49:DA49"/>
    <mergeCell ref="DV48:DZ48"/>
    <mergeCell ref="B49:P49"/>
    <mergeCell ref="Q49:U49"/>
    <mergeCell ref="V49:Z49"/>
    <mergeCell ref="AA49:AE49"/>
    <mergeCell ref="AF49:AJ49"/>
    <mergeCell ref="AK49:AO49"/>
    <mergeCell ref="AP49:AT49"/>
    <mergeCell ref="AU49:AY49"/>
    <mergeCell ref="AZ49:BD49"/>
    <mergeCell ref="CR48:CV48"/>
    <mergeCell ref="CW48:DA48"/>
    <mergeCell ref="DB48:DF48"/>
    <mergeCell ref="DG48:DK48"/>
    <mergeCell ref="DL48:DP48"/>
    <mergeCell ref="DQ48:DU48"/>
    <mergeCell ref="AU48:AY48"/>
    <mergeCell ref="AZ48:BD48"/>
    <mergeCell ref="BE48:BI48"/>
    <mergeCell ref="BS48:CG48"/>
    <mergeCell ref="CH48:CL48"/>
    <mergeCell ref="CM48:CQ48"/>
    <mergeCell ref="DL47:DP47"/>
    <mergeCell ref="DQ47:DU47"/>
    <mergeCell ref="DV47:DZ47"/>
    <mergeCell ref="B48:P48"/>
    <mergeCell ref="Q48:U48"/>
    <mergeCell ref="V48:Z48"/>
    <mergeCell ref="AA48:AE48"/>
    <mergeCell ref="AF48:AJ48"/>
    <mergeCell ref="AK48:AO48"/>
    <mergeCell ref="AP48:AT48"/>
    <mergeCell ref="CH47:CL47"/>
    <mergeCell ref="CM47:CQ47"/>
    <mergeCell ref="CR47:CV47"/>
    <mergeCell ref="CW47:DA47"/>
    <mergeCell ref="DB47:DF47"/>
    <mergeCell ref="DG47:DK47"/>
    <mergeCell ref="AK47:AO47"/>
    <mergeCell ref="AP47:AT47"/>
    <mergeCell ref="AU47:AY47"/>
    <mergeCell ref="AZ47:BD47"/>
    <mergeCell ref="BE47:BI47"/>
    <mergeCell ref="BS47:CG47"/>
    <mergeCell ref="DB46:DF46"/>
    <mergeCell ref="DG46:DK46"/>
    <mergeCell ref="DL46:DP46"/>
    <mergeCell ref="DQ46:DU46"/>
    <mergeCell ref="DV46:DZ46"/>
    <mergeCell ref="B47:P47"/>
    <mergeCell ref="Q47:U47"/>
    <mergeCell ref="V47:Z47"/>
    <mergeCell ref="AA47:AE47"/>
    <mergeCell ref="AF47:AJ47"/>
    <mergeCell ref="BE46:BI46"/>
    <mergeCell ref="BS46:CG46"/>
    <mergeCell ref="CH46:CL46"/>
    <mergeCell ref="CM46:CQ46"/>
    <mergeCell ref="CR46:CV46"/>
    <mergeCell ref="CW46:DA46"/>
    <mergeCell ref="DV45:DZ45"/>
    <mergeCell ref="B46:P46"/>
    <mergeCell ref="Q46:U46"/>
    <mergeCell ref="V46:Z46"/>
    <mergeCell ref="AA46:AE46"/>
    <mergeCell ref="AF46:AJ46"/>
    <mergeCell ref="AK46:AO46"/>
    <mergeCell ref="AP46:AT46"/>
    <mergeCell ref="AU46:AY46"/>
    <mergeCell ref="AZ46:BD46"/>
    <mergeCell ref="CR45:CV45"/>
    <mergeCell ref="CW45:DA45"/>
    <mergeCell ref="DB45:DF45"/>
    <mergeCell ref="DG45:DK45"/>
    <mergeCell ref="DL45:DP45"/>
    <mergeCell ref="DQ45:DU45"/>
    <mergeCell ref="AU45:AY45"/>
    <mergeCell ref="AZ45:BD45"/>
    <mergeCell ref="BE45:BI45"/>
    <mergeCell ref="BS45:CG45"/>
    <mergeCell ref="CH45:CL45"/>
    <mergeCell ref="CM45:CQ45"/>
    <mergeCell ref="DL44:DP44"/>
    <mergeCell ref="DQ44:DU44"/>
    <mergeCell ref="DV44:DZ44"/>
    <mergeCell ref="B45:P45"/>
    <mergeCell ref="Q45:U45"/>
    <mergeCell ref="V45:Z45"/>
    <mergeCell ref="AA45:AE45"/>
    <mergeCell ref="AF45:AJ45"/>
    <mergeCell ref="AK45:AO45"/>
    <mergeCell ref="AP45:AT45"/>
    <mergeCell ref="CH44:CL44"/>
    <mergeCell ref="CM44:CQ44"/>
    <mergeCell ref="CR44:CV44"/>
    <mergeCell ref="CW44:DA44"/>
    <mergeCell ref="DB44:DF44"/>
    <mergeCell ref="DG44:DK44"/>
    <mergeCell ref="AK44:AO44"/>
    <mergeCell ref="AP44:AT44"/>
    <mergeCell ref="AU44:AY44"/>
    <mergeCell ref="AZ44:BD44"/>
    <mergeCell ref="BE44:BI44"/>
    <mergeCell ref="BS44:CG44"/>
    <mergeCell ref="DB43:DF43"/>
    <mergeCell ref="DG43:DK43"/>
    <mergeCell ref="DL43:DP43"/>
    <mergeCell ref="DQ43:DU43"/>
    <mergeCell ref="DV43:DZ43"/>
    <mergeCell ref="B44:P44"/>
    <mergeCell ref="Q44:U44"/>
    <mergeCell ref="V44:Z44"/>
    <mergeCell ref="AA44:AE44"/>
    <mergeCell ref="AF44:AJ44"/>
    <mergeCell ref="BE43:BI43"/>
    <mergeCell ref="BS43:CG43"/>
    <mergeCell ref="CH43:CL43"/>
    <mergeCell ref="CM43:CQ43"/>
    <mergeCell ref="CR43:CV43"/>
    <mergeCell ref="CW43:DA43"/>
    <mergeCell ref="DV42:DZ42"/>
    <mergeCell ref="B43:P43"/>
    <mergeCell ref="Q43:U43"/>
    <mergeCell ref="V43:Z43"/>
    <mergeCell ref="AA43:AE43"/>
    <mergeCell ref="AF43:AJ43"/>
    <mergeCell ref="AK43:AO43"/>
    <mergeCell ref="AP43:AT43"/>
    <mergeCell ref="AU43:AY43"/>
    <mergeCell ref="AZ43:BD43"/>
    <mergeCell ref="CR42:CV42"/>
    <mergeCell ref="CW42:DA42"/>
    <mergeCell ref="DB42:DF42"/>
    <mergeCell ref="DG42:DK42"/>
    <mergeCell ref="DL42:DP42"/>
    <mergeCell ref="DQ42:DU42"/>
    <mergeCell ref="AU42:AY42"/>
    <mergeCell ref="AZ42:BD42"/>
    <mergeCell ref="BE42:BI42"/>
    <mergeCell ref="BS42:CG42"/>
    <mergeCell ref="CH42:CL42"/>
    <mergeCell ref="CM42:CQ42"/>
    <mergeCell ref="DL41:DP41"/>
    <mergeCell ref="DQ41:DU41"/>
    <mergeCell ref="DV41:DZ41"/>
    <mergeCell ref="B42:P42"/>
    <mergeCell ref="Q42:U42"/>
    <mergeCell ref="V42:Z42"/>
    <mergeCell ref="AA42:AE42"/>
    <mergeCell ref="AF42:AJ42"/>
    <mergeCell ref="AK42:AO42"/>
    <mergeCell ref="AP42:AT42"/>
    <mergeCell ref="CH41:CL41"/>
    <mergeCell ref="CM41:CQ41"/>
    <mergeCell ref="CR41:CV41"/>
    <mergeCell ref="CW41:DA41"/>
    <mergeCell ref="DB41:DF41"/>
    <mergeCell ref="DG41:DK41"/>
    <mergeCell ref="AK41:AO41"/>
    <mergeCell ref="AP41:AT41"/>
    <mergeCell ref="AU41:AY41"/>
    <mergeCell ref="AZ41:BD41"/>
    <mergeCell ref="BE41:BI41"/>
    <mergeCell ref="BS41:CG41"/>
    <mergeCell ref="DB40:DF40"/>
    <mergeCell ref="DG40:DK40"/>
    <mergeCell ref="DL40:DP40"/>
    <mergeCell ref="DQ40:DU40"/>
    <mergeCell ref="DV40:DZ40"/>
    <mergeCell ref="B41:P41"/>
    <mergeCell ref="Q41:U41"/>
    <mergeCell ref="V41:Z41"/>
    <mergeCell ref="AA41:AE41"/>
    <mergeCell ref="AF41:AJ41"/>
    <mergeCell ref="BE40:BI40"/>
    <mergeCell ref="BS40:CG40"/>
    <mergeCell ref="CH40:CL40"/>
    <mergeCell ref="CM40:CQ40"/>
    <mergeCell ref="CR40:CV40"/>
    <mergeCell ref="CW40:DA40"/>
    <mergeCell ref="DV39:DZ39"/>
    <mergeCell ref="B40:P40"/>
    <mergeCell ref="Q40:U40"/>
    <mergeCell ref="V40:Z40"/>
    <mergeCell ref="AA40:AE40"/>
    <mergeCell ref="AF40:AJ40"/>
    <mergeCell ref="AK40:AO40"/>
    <mergeCell ref="AP40:AT40"/>
    <mergeCell ref="AU40:AY40"/>
    <mergeCell ref="AZ40:BD40"/>
    <mergeCell ref="CR39:CV39"/>
    <mergeCell ref="CW39:DA39"/>
    <mergeCell ref="DB39:DF39"/>
    <mergeCell ref="DG39:DK39"/>
    <mergeCell ref="DL39:DP39"/>
    <mergeCell ref="DQ39:DU39"/>
    <mergeCell ref="AU39:AY39"/>
    <mergeCell ref="AZ39:BD39"/>
    <mergeCell ref="BE39:BI39"/>
    <mergeCell ref="BS39:CG39"/>
    <mergeCell ref="CH39:CL39"/>
    <mergeCell ref="CM39:CQ39"/>
    <mergeCell ref="DL38:DP38"/>
    <mergeCell ref="DQ38:DU38"/>
    <mergeCell ref="DV38:DZ38"/>
    <mergeCell ref="B39:P39"/>
    <mergeCell ref="Q39:U39"/>
    <mergeCell ref="V39:Z39"/>
    <mergeCell ref="AA39:AE39"/>
    <mergeCell ref="AF39:AJ39"/>
    <mergeCell ref="AK39:AO39"/>
    <mergeCell ref="AP39:AT39"/>
    <mergeCell ref="CH38:CL38"/>
    <mergeCell ref="CM38:CQ38"/>
    <mergeCell ref="CR38:CV38"/>
    <mergeCell ref="CW38:DA38"/>
    <mergeCell ref="DB38:DF38"/>
    <mergeCell ref="DG38:DK38"/>
    <mergeCell ref="AK38:AO38"/>
    <mergeCell ref="AP38:AT38"/>
    <mergeCell ref="AU38:AY38"/>
    <mergeCell ref="AZ38:BD38"/>
    <mergeCell ref="BE38:BI38"/>
    <mergeCell ref="BS38:CG38"/>
    <mergeCell ref="DB37:DF37"/>
    <mergeCell ref="DG37:DK37"/>
    <mergeCell ref="DL37:DP37"/>
    <mergeCell ref="DQ37:DU37"/>
    <mergeCell ref="DV37:DZ37"/>
    <mergeCell ref="B38:P38"/>
    <mergeCell ref="Q38:U38"/>
    <mergeCell ref="V38:Z38"/>
    <mergeCell ref="AA38:AE38"/>
    <mergeCell ref="AF38:AJ38"/>
    <mergeCell ref="BE37:BI37"/>
    <mergeCell ref="BS37:CG37"/>
    <mergeCell ref="CH37:CL37"/>
    <mergeCell ref="CM37:CQ37"/>
    <mergeCell ref="CR37:CV37"/>
    <mergeCell ref="CW37:DA37"/>
    <mergeCell ref="DV36:DZ36"/>
    <mergeCell ref="B37:P37"/>
    <mergeCell ref="Q37:U37"/>
    <mergeCell ref="V37:Z37"/>
    <mergeCell ref="AA37:AE37"/>
    <mergeCell ref="AF37:AJ37"/>
    <mergeCell ref="AK37:AO37"/>
    <mergeCell ref="AP37:AT37"/>
    <mergeCell ref="AU37:AY37"/>
    <mergeCell ref="AZ37:BD37"/>
    <mergeCell ref="CR36:CV36"/>
    <mergeCell ref="CW36:DA36"/>
    <mergeCell ref="DB36:DF36"/>
    <mergeCell ref="DG36:DK36"/>
    <mergeCell ref="DL36:DP36"/>
    <mergeCell ref="DQ36:DU36"/>
    <mergeCell ref="AU36:AY36"/>
    <mergeCell ref="AZ36:BD36"/>
    <mergeCell ref="BE36:BI36"/>
    <mergeCell ref="BS36:CG36"/>
    <mergeCell ref="CH36:CL36"/>
    <mergeCell ref="CM36:CQ36"/>
    <mergeCell ref="DL35:DP35"/>
    <mergeCell ref="DQ35:DU35"/>
    <mergeCell ref="DV35:DZ35"/>
    <mergeCell ref="B36:P36"/>
    <mergeCell ref="Q36:U36"/>
    <mergeCell ref="V36:Z36"/>
    <mergeCell ref="AA36:AE36"/>
    <mergeCell ref="AF36:AJ36"/>
    <mergeCell ref="AK36:AO36"/>
    <mergeCell ref="AP36:AT36"/>
    <mergeCell ref="CH35:CL35"/>
    <mergeCell ref="CM35:CQ35"/>
    <mergeCell ref="CR35:CV35"/>
    <mergeCell ref="CW35:DA35"/>
    <mergeCell ref="DB35:DF35"/>
    <mergeCell ref="DG35:DK35"/>
    <mergeCell ref="AK35:AO35"/>
    <mergeCell ref="AP35:AT35"/>
    <mergeCell ref="AU35:AY35"/>
    <mergeCell ref="AZ35:BD35"/>
    <mergeCell ref="BE35:BI35"/>
    <mergeCell ref="BS35:CG35"/>
    <mergeCell ref="DB34:DF34"/>
    <mergeCell ref="DG34:DK34"/>
    <mergeCell ref="DL34:DP34"/>
    <mergeCell ref="DQ34:DU34"/>
    <mergeCell ref="DV34:DZ34"/>
    <mergeCell ref="B35:P35"/>
    <mergeCell ref="Q35:U35"/>
    <mergeCell ref="V35:Z35"/>
    <mergeCell ref="AA35:AE35"/>
    <mergeCell ref="AF35:AJ35"/>
    <mergeCell ref="BE34:BI34"/>
    <mergeCell ref="BS34:CG34"/>
    <mergeCell ref="CH34:CL34"/>
    <mergeCell ref="CM34:CQ34"/>
    <mergeCell ref="CR34:CV34"/>
    <mergeCell ref="CW34:DA34"/>
    <mergeCell ref="DV33:DZ33"/>
    <mergeCell ref="B34:P34"/>
    <mergeCell ref="Q34:U34"/>
    <mergeCell ref="V34:Z34"/>
    <mergeCell ref="AA34:AE34"/>
    <mergeCell ref="AF34:AJ34"/>
    <mergeCell ref="AK34:AO34"/>
    <mergeCell ref="AP34:AT34"/>
    <mergeCell ref="AU34:AY34"/>
    <mergeCell ref="AZ34:BD34"/>
    <mergeCell ref="CR33:CV33"/>
    <mergeCell ref="CW33:DA33"/>
    <mergeCell ref="DB33:DF33"/>
    <mergeCell ref="DG33:DK33"/>
    <mergeCell ref="DL33:DP33"/>
    <mergeCell ref="DQ33:DU33"/>
    <mergeCell ref="AU33:AY33"/>
    <mergeCell ref="AZ33:BD33"/>
    <mergeCell ref="BE33:BI33"/>
    <mergeCell ref="BS33:CG33"/>
    <mergeCell ref="CH33:CL33"/>
    <mergeCell ref="CM33:CQ33"/>
    <mergeCell ref="DL32:DP32"/>
    <mergeCell ref="DQ32:DU32"/>
    <mergeCell ref="DV32:DZ32"/>
    <mergeCell ref="B33:P33"/>
    <mergeCell ref="Q33:U33"/>
    <mergeCell ref="V33:Z33"/>
    <mergeCell ref="AA33:AE33"/>
    <mergeCell ref="AF33:AJ33"/>
    <mergeCell ref="AK33:AO33"/>
    <mergeCell ref="AP33:AT33"/>
    <mergeCell ref="CH32:CL32"/>
    <mergeCell ref="CM32:CQ32"/>
    <mergeCell ref="CR32:CV32"/>
    <mergeCell ref="CW32:DA32"/>
    <mergeCell ref="DB32:DF32"/>
    <mergeCell ref="DG32:DK32"/>
    <mergeCell ref="AK32:AO32"/>
    <mergeCell ref="AP32:AT32"/>
    <mergeCell ref="AU32:AY32"/>
    <mergeCell ref="AZ32:BD32"/>
    <mergeCell ref="BE32:BI32"/>
    <mergeCell ref="BS32:CG32"/>
    <mergeCell ref="DB31:DF31"/>
    <mergeCell ref="DG31:DK31"/>
    <mergeCell ref="DL31:DP31"/>
    <mergeCell ref="DQ31:DU31"/>
    <mergeCell ref="DV31:DZ31"/>
    <mergeCell ref="B32:P32"/>
    <mergeCell ref="Q32:U32"/>
    <mergeCell ref="V32:Z32"/>
    <mergeCell ref="AA32:AE32"/>
    <mergeCell ref="AF32:AJ32"/>
    <mergeCell ref="BE31:BI31"/>
    <mergeCell ref="BS31:CG31"/>
    <mergeCell ref="CH31:CL31"/>
    <mergeCell ref="CM31:CQ31"/>
    <mergeCell ref="CR31:CV31"/>
    <mergeCell ref="CW31:DA31"/>
    <mergeCell ref="DV30:DZ30"/>
    <mergeCell ref="B31:P31"/>
    <mergeCell ref="Q31:U31"/>
    <mergeCell ref="V31:Z31"/>
    <mergeCell ref="AA31:AE31"/>
    <mergeCell ref="AF31:AJ31"/>
    <mergeCell ref="AK31:AO31"/>
    <mergeCell ref="AP31:AT31"/>
    <mergeCell ref="AU31:AY31"/>
    <mergeCell ref="AZ31:BD31"/>
    <mergeCell ref="CR30:CV30"/>
    <mergeCell ref="CW30:DA30"/>
    <mergeCell ref="DB30:DF30"/>
    <mergeCell ref="DG30:DK30"/>
    <mergeCell ref="DL30:DP30"/>
    <mergeCell ref="DQ30:DU30"/>
    <mergeCell ref="AK28:AO28"/>
    <mergeCell ref="AP28:AT28"/>
    <mergeCell ref="AU28:AY28"/>
    <mergeCell ref="AZ28:BD28"/>
    <mergeCell ref="AU30:AY30"/>
    <mergeCell ref="AZ30:BD30"/>
    <mergeCell ref="BE30:BI30"/>
    <mergeCell ref="BS30:CG30"/>
    <mergeCell ref="CH30:CL30"/>
    <mergeCell ref="CM30:CQ30"/>
    <mergeCell ref="DL29:DP29"/>
    <mergeCell ref="DQ29:DU29"/>
    <mergeCell ref="DV29:DZ29"/>
    <mergeCell ref="B30:P30"/>
    <mergeCell ref="Q30:U30"/>
    <mergeCell ref="V30:Z30"/>
    <mergeCell ref="AA30:AE30"/>
    <mergeCell ref="AF30:AJ30"/>
    <mergeCell ref="AK30:AO30"/>
    <mergeCell ref="AP30:AT30"/>
    <mergeCell ref="CH29:CL29"/>
    <mergeCell ref="CM29:CQ29"/>
    <mergeCell ref="CR29:CV29"/>
    <mergeCell ref="CW29:DA29"/>
    <mergeCell ref="DB29:DF29"/>
    <mergeCell ref="DG29:DK29"/>
    <mergeCell ref="AK29:AO29"/>
    <mergeCell ref="AP29:AT29"/>
    <mergeCell ref="AU29:AY29"/>
    <mergeCell ref="AZ29:BD29"/>
    <mergeCell ref="BE29:BI29"/>
    <mergeCell ref="BS29:CG29"/>
    <mergeCell ref="DB26:DF26"/>
    <mergeCell ref="DG26:DK26"/>
    <mergeCell ref="DL26:DP26"/>
    <mergeCell ref="DQ26:DU26"/>
    <mergeCell ref="AU26:AY27"/>
    <mergeCell ref="AZ26:BD27"/>
    <mergeCell ref="BE26:BI27"/>
    <mergeCell ref="BS26:CG26"/>
    <mergeCell ref="CH26:CL26"/>
    <mergeCell ref="CM26:CQ26"/>
    <mergeCell ref="DB28:DF28"/>
    <mergeCell ref="DG28:DK28"/>
    <mergeCell ref="DL28:DP28"/>
    <mergeCell ref="DQ28:DU28"/>
    <mergeCell ref="DV28:DZ28"/>
    <mergeCell ref="B29:P29"/>
    <mergeCell ref="Q29:U29"/>
    <mergeCell ref="V29:Z29"/>
    <mergeCell ref="AA29:AE29"/>
    <mergeCell ref="AF29:AJ29"/>
    <mergeCell ref="BE28:BI28"/>
    <mergeCell ref="BS28:CG28"/>
    <mergeCell ref="CH28:CL28"/>
    <mergeCell ref="CM28:CQ28"/>
    <mergeCell ref="CR28:CV28"/>
    <mergeCell ref="CW28:DA28"/>
    <mergeCell ref="DV27:DZ27"/>
    <mergeCell ref="B28:P28"/>
    <mergeCell ref="Q28:U28"/>
    <mergeCell ref="V28:Z28"/>
    <mergeCell ref="AA28:AE28"/>
    <mergeCell ref="AF28:AJ28"/>
    <mergeCell ref="DL25:DP25"/>
    <mergeCell ref="DQ25:DU25"/>
    <mergeCell ref="DV25:DZ25"/>
    <mergeCell ref="A26:P27"/>
    <mergeCell ref="Q26:U27"/>
    <mergeCell ref="V26:Z27"/>
    <mergeCell ref="AA26:AE27"/>
    <mergeCell ref="AF26:AJ27"/>
    <mergeCell ref="AK26:AO27"/>
    <mergeCell ref="AP26:AT27"/>
    <mergeCell ref="DQ24:DU24"/>
    <mergeCell ref="DV24:DZ24"/>
    <mergeCell ref="A25:BI25"/>
    <mergeCell ref="BS25:CG25"/>
    <mergeCell ref="CH25:CL25"/>
    <mergeCell ref="CM25:CQ25"/>
    <mergeCell ref="CR25:CV25"/>
    <mergeCell ref="CW25:DA25"/>
    <mergeCell ref="DB25:DF25"/>
    <mergeCell ref="DG25:DK25"/>
    <mergeCell ref="DV26:DZ26"/>
    <mergeCell ref="BS27:CG27"/>
    <mergeCell ref="CH27:CL27"/>
    <mergeCell ref="CM27:CQ27"/>
    <mergeCell ref="CR27:CV27"/>
    <mergeCell ref="CW27:DA27"/>
    <mergeCell ref="DB27:DF27"/>
    <mergeCell ref="DG27:DK27"/>
    <mergeCell ref="DL27:DP27"/>
    <mergeCell ref="DQ27:DU27"/>
    <mergeCell ref="CR26:CV26"/>
    <mergeCell ref="CW26:DA26"/>
    <mergeCell ref="DV23:DZ23"/>
    <mergeCell ref="A24:AY24"/>
    <mergeCell ref="BS24:CG24"/>
    <mergeCell ref="CH24:CL24"/>
    <mergeCell ref="CM24:CQ24"/>
    <mergeCell ref="CR24:CV24"/>
    <mergeCell ref="CW24:DA24"/>
    <mergeCell ref="DB24:DF24"/>
    <mergeCell ref="DG24:DK24"/>
    <mergeCell ref="DL24:DP24"/>
    <mergeCell ref="CR23:CV23"/>
    <mergeCell ref="CW23:DA23"/>
    <mergeCell ref="DB23:DF23"/>
    <mergeCell ref="DG23:DK23"/>
    <mergeCell ref="DL23:DP23"/>
    <mergeCell ref="DQ23:DU23"/>
    <mergeCell ref="AP23:AT23"/>
    <mergeCell ref="AU23:AY23"/>
    <mergeCell ref="AZ23:BD23"/>
    <mergeCell ref="BS23:CG23"/>
    <mergeCell ref="CH23:CL23"/>
    <mergeCell ref="CM23:CQ23"/>
    <mergeCell ref="DG22:DK22"/>
    <mergeCell ref="DL22:DP22"/>
    <mergeCell ref="DQ22:DU22"/>
    <mergeCell ref="DV22:DZ22"/>
    <mergeCell ref="B23:P23"/>
    <mergeCell ref="Q23:U23"/>
    <mergeCell ref="V23:Z23"/>
    <mergeCell ref="AA23:AE23"/>
    <mergeCell ref="AF23:AJ23"/>
    <mergeCell ref="AK23:AO23"/>
    <mergeCell ref="BS22:CG22"/>
    <mergeCell ref="CH22:CL22"/>
    <mergeCell ref="CM22:CQ22"/>
    <mergeCell ref="CR22:CV22"/>
    <mergeCell ref="CW22:DA22"/>
    <mergeCell ref="DB22:DF22"/>
    <mergeCell ref="DV21:DZ21"/>
    <mergeCell ref="B22:P22"/>
    <mergeCell ref="Q22:U22"/>
    <mergeCell ref="V22:Z22"/>
    <mergeCell ref="AA22:AE22"/>
    <mergeCell ref="AF22:AJ22"/>
    <mergeCell ref="AK22:AO22"/>
    <mergeCell ref="AP22:AT22"/>
    <mergeCell ref="AU22:AY22"/>
    <mergeCell ref="AZ22:BD22"/>
    <mergeCell ref="CR21:CV21"/>
    <mergeCell ref="CW21:DA21"/>
    <mergeCell ref="DB21:DF21"/>
    <mergeCell ref="DG21:DK21"/>
    <mergeCell ref="DL21:DP21"/>
    <mergeCell ref="DQ21:DU21"/>
    <mergeCell ref="AK21:AO21"/>
    <mergeCell ref="AP21:AT21"/>
    <mergeCell ref="AU21:AY21"/>
    <mergeCell ref="BS21:CG21"/>
    <mergeCell ref="CH21:CL21"/>
    <mergeCell ref="CM21:CQ21"/>
    <mergeCell ref="DB20:DF20"/>
    <mergeCell ref="DG20:DK20"/>
    <mergeCell ref="DL20:DP20"/>
    <mergeCell ref="DQ20:DU20"/>
    <mergeCell ref="DV20:DZ20"/>
    <mergeCell ref="B21:P21"/>
    <mergeCell ref="Q21:U21"/>
    <mergeCell ref="V21:Z21"/>
    <mergeCell ref="AA21:AE21"/>
    <mergeCell ref="AF21:AJ21"/>
    <mergeCell ref="AU20:AY20"/>
    <mergeCell ref="BS20:CG20"/>
    <mergeCell ref="CH20:CL20"/>
    <mergeCell ref="CM20:CQ20"/>
    <mergeCell ref="CR20:CV20"/>
    <mergeCell ref="CW20:DA20"/>
    <mergeCell ref="DL19:DP19"/>
    <mergeCell ref="DQ19:DU19"/>
    <mergeCell ref="DV19:DZ19"/>
    <mergeCell ref="B20:P20"/>
    <mergeCell ref="Q20:U20"/>
    <mergeCell ref="V20:Z20"/>
    <mergeCell ref="AA20:AE20"/>
    <mergeCell ref="AF20:AJ20"/>
    <mergeCell ref="AK20:AO20"/>
    <mergeCell ref="AP20:AT20"/>
    <mergeCell ref="CH19:CL19"/>
    <mergeCell ref="CM19:CQ19"/>
    <mergeCell ref="CR19:CV19"/>
    <mergeCell ref="CW19:DA19"/>
    <mergeCell ref="DB19:DF19"/>
    <mergeCell ref="DG19:DK19"/>
    <mergeCell ref="DV18:DZ18"/>
    <mergeCell ref="B19:P19"/>
    <mergeCell ref="Q19:U19"/>
    <mergeCell ref="V19:Z19"/>
    <mergeCell ref="AA19:AE19"/>
    <mergeCell ref="AF19:AJ19"/>
    <mergeCell ref="AK19:AO19"/>
    <mergeCell ref="AP19:AT19"/>
    <mergeCell ref="AU19:AY19"/>
    <mergeCell ref="BS19:CG19"/>
    <mergeCell ref="CR18:CV18"/>
    <mergeCell ref="CW18:DA18"/>
    <mergeCell ref="DB18:DF18"/>
    <mergeCell ref="DG18:DK18"/>
    <mergeCell ref="DL18:DP18"/>
    <mergeCell ref="DQ18:DU18"/>
    <mergeCell ref="AK18:AO18"/>
    <mergeCell ref="AP18:AT18"/>
    <mergeCell ref="AU18:AY18"/>
    <mergeCell ref="BS18:CG18"/>
    <mergeCell ref="CH18:CL18"/>
    <mergeCell ref="CM18:CQ18"/>
    <mergeCell ref="DB17:DF17"/>
    <mergeCell ref="DG17:DK17"/>
    <mergeCell ref="DL17:DP17"/>
    <mergeCell ref="DQ17:DU17"/>
    <mergeCell ref="DV17:DZ17"/>
    <mergeCell ref="B18:P18"/>
    <mergeCell ref="Q18:U18"/>
    <mergeCell ref="V18:Z18"/>
    <mergeCell ref="AA18:AE18"/>
    <mergeCell ref="AF18:AJ18"/>
    <mergeCell ref="AU17:AY17"/>
    <mergeCell ref="BS17:CG17"/>
    <mergeCell ref="CH17:CL17"/>
    <mergeCell ref="CM17:CQ17"/>
    <mergeCell ref="CR17:CV17"/>
    <mergeCell ref="CW17:DA17"/>
    <mergeCell ref="DL16:DP16"/>
    <mergeCell ref="DQ16:DU16"/>
    <mergeCell ref="DV16:DZ16"/>
    <mergeCell ref="B17:P17"/>
    <mergeCell ref="Q17:U17"/>
    <mergeCell ref="V17:Z17"/>
    <mergeCell ref="AA17:AE17"/>
    <mergeCell ref="AF17:AJ17"/>
    <mergeCell ref="AK17:AO17"/>
    <mergeCell ref="AP17:AT17"/>
    <mergeCell ref="CH16:CL16"/>
    <mergeCell ref="CM16:CQ16"/>
    <mergeCell ref="CR16:CV16"/>
    <mergeCell ref="CW16:DA16"/>
    <mergeCell ref="DB16:DF16"/>
    <mergeCell ref="DG16:DK16"/>
    <mergeCell ref="DV15:DZ15"/>
    <mergeCell ref="B16:P16"/>
    <mergeCell ref="Q16:U16"/>
    <mergeCell ref="V16:Z16"/>
    <mergeCell ref="AA16:AE16"/>
    <mergeCell ref="AF16:AJ16"/>
    <mergeCell ref="AK16:AO16"/>
    <mergeCell ref="AP16:AT16"/>
    <mergeCell ref="AU16:AY16"/>
    <mergeCell ref="BS16:CG16"/>
    <mergeCell ref="CR15:CV15"/>
    <mergeCell ref="CW15:DA15"/>
    <mergeCell ref="DB15:DF15"/>
    <mergeCell ref="DG15:DK15"/>
    <mergeCell ref="DL15:DP15"/>
    <mergeCell ref="DQ15:DU15"/>
    <mergeCell ref="AK15:AO15"/>
    <mergeCell ref="AP15:AT15"/>
    <mergeCell ref="AU15:AY15"/>
    <mergeCell ref="BS15:CG15"/>
    <mergeCell ref="CH15:CL15"/>
    <mergeCell ref="CM15:CQ15"/>
    <mergeCell ref="DB14:DF14"/>
    <mergeCell ref="DG14:DK14"/>
    <mergeCell ref="DL14:DP14"/>
    <mergeCell ref="DQ14:DU14"/>
    <mergeCell ref="DV14:DZ14"/>
    <mergeCell ref="B15:P15"/>
    <mergeCell ref="Q15:U15"/>
    <mergeCell ref="V15:Z15"/>
    <mergeCell ref="AA15:AE15"/>
    <mergeCell ref="AF15:AJ15"/>
    <mergeCell ref="AU14:AY14"/>
    <mergeCell ref="BS14:CG14"/>
    <mergeCell ref="CH14:CL14"/>
    <mergeCell ref="CM14:CQ14"/>
    <mergeCell ref="CR14:CV14"/>
    <mergeCell ref="CW14:DA14"/>
    <mergeCell ref="DL13:DP13"/>
    <mergeCell ref="DQ13:DU13"/>
    <mergeCell ref="DV13:DZ13"/>
    <mergeCell ref="B14:P14"/>
    <mergeCell ref="Q14:U14"/>
    <mergeCell ref="V14:Z14"/>
    <mergeCell ref="AA14:AE14"/>
    <mergeCell ref="AF14:AJ14"/>
    <mergeCell ref="AK14:AO14"/>
    <mergeCell ref="AP14:AT14"/>
    <mergeCell ref="CH13:CL13"/>
    <mergeCell ref="CM13:CQ13"/>
    <mergeCell ref="CR13:CV13"/>
    <mergeCell ref="CW13:DA13"/>
    <mergeCell ref="DB13:DF13"/>
    <mergeCell ref="DG13:DK13"/>
    <mergeCell ref="DV12:DZ12"/>
    <mergeCell ref="B13:P13"/>
    <mergeCell ref="Q13:U13"/>
    <mergeCell ref="V13:Z13"/>
    <mergeCell ref="AA13:AE13"/>
    <mergeCell ref="AF13:AJ13"/>
    <mergeCell ref="AK13:AO13"/>
    <mergeCell ref="AP13:AT13"/>
    <mergeCell ref="AU13:AY13"/>
    <mergeCell ref="BS13:CG13"/>
    <mergeCell ref="CR12:CV12"/>
    <mergeCell ref="CW12:DA12"/>
    <mergeCell ref="DB12:DF12"/>
    <mergeCell ref="DG12:DK12"/>
    <mergeCell ref="DL12:DP12"/>
    <mergeCell ref="DQ12:DU12"/>
    <mergeCell ref="AK12:AO12"/>
    <mergeCell ref="AP12:AT12"/>
    <mergeCell ref="AU12:AY12"/>
    <mergeCell ref="BS12:CG12"/>
    <mergeCell ref="CH12:CL12"/>
    <mergeCell ref="CM12:CQ12"/>
    <mergeCell ref="DB11:DF11"/>
    <mergeCell ref="DG11:DK11"/>
    <mergeCell ref="DL11:DP11"/>
    <mergeCell ref="DQ11:DU11"/>
    <mergeCell ref="DV11:DZ11"/>
    <mergeCell ref="B12:P12"/>
    <mergeCell ref="Q12:U12"/>
    <mergeCell ref="V12:Z12"/>
    <mergeCell ref="AA12:AE12"/>
    <mergeCell ref="AF12:AJ12"/>
    <mergeCell ref="AU11:AY11"/>
    <mergeCell ref="BS11:CG11"/>
    <mergeCell ref="CH11:CL11"/>
    <mergeCell ref="CM11:CQ11"/>
    <mergeCell ref="CR11:CV11"/>
    <mergeCell ref="CW11:DA11"/>
    <mergeCell ref="DL10:DP10"/>
    <mergeCell ref="DQ10:DU10"/>
    <mergeCell ref="DV10:DZ10"/>
    <mergeCell ref="B11:P11"/>
    <mergeCell ref="Q11:U11"/>
    <mergeCell ref="V11:Z11"/>
    <mergeCell ref="AA11:AE11"/>
    <mergeCell ref="AF11:AJ11"/>
    <mergeCell ref="AK11:AO11"/>
    <mergeCell ref="AP11:AT11"/>
    <mergeCell ref="CH10:CL10"/>
    <mergeCell ref="CM10:CQ10"/>
    <mergeCell ref="CR10:CV10"/>
    <mergeCell ref="CW10:DA10"/>
    <mergeCell ref="DB10:DF10"/>
    <mergeCell ref="DG10:DK10"/>
    <mergeCell ref="DV9:DZ9"/>
    <mergeCell ref="B10:P10"/>
    <mergeCell ref="Q10:U10"/>
    <mergeCell ref="V10:Z10"/>
    <mergeCell ref="AA10:AE10"/>
    <mergeCell ref="AF10:AJ10"/>
    <mergeCell ref="AK10:AO10"/>
    <mergeCell ref="AP10:AT10"/>
    <mergeCell ref="AU10:AY10"/>
    <mergeCell ref="BS10:CG10"/>
    <mergeCell ref="CR9:CV9"/>
    <mergeCell ref="CW9:DA9"/>
    <mergeCell ref="DB9:DF9"/>
    <mergeCell ref="DG9:DK9"/>
    <mergeCell ref="DL9:DP9"/>
    <mergeCell ref="DQ9:DU9"/>
    <mergeCell ref="DV8:DZ8"/>
    <mergeCell ref="B9:P9"/>
    <mergeCell ref="Q9:U9"/>
    <mergeCell ref="V9:Z9"/>
    <mergeCell ref="AA9:AE9"/>
    <mergeCell ref="AF9:AJ9"/>
    <mergeCell ref="AU8:AY8"/>
    <mergeCell ref="BS8:CG8"/>
    <mergeCell ref="CH8:CL8"/>
    <mergeCell ref="CM8:CQ8"/>
    <mergeCell ref="CR8:CV8"/>
    <mergeCell ref="CW8:DA8"/>
    <mergeCell ref="B8:P8"/>
    <mergeCell ref="Q8:U8"/>
    <mergeCell ref="V8:Z8"/>
    <mergeCell ref="AA8:AE8"/>
    <mergeCell ref="AF8:AJ8"/>
    <mergeCell ref="AK8:AO8"/>
    <mergeCell ref="AP8:AT8"/>
    <mergeCell ref="DG5:DK6"/>
    <mergeCell ref="DL5:DP6"/>
    <mergeCell ref="DQ5:DU6"/>
    <mergeCell ref="AK5:AO6"/>
    <mergeCell ref="AP5:AT6"/>
    <mergeCell ref="AU5:AY6"/>
    <mergeCell ref="BQ5:CG6"/>
    <mergeCell ref="CH5:CL6"/>
    <mergeCell ref="CM5:CQ6"/>
    <mergeCell ref="AK9:AO9"/>
    <mergeCell ref="AP9:AT9"/>
    <mergeCell ref="AU9:AY9"/>
    <mergeCell ref="BS9:CG9"/>
    <mergeCell ref="CH9:CL9"/>
    <mergeCell ref="CM9:CQ9"/>
    <mergeCell ref="DB8:DF8"/>
    <mergeCell ref="DG8:DK8"/>
    <mergeCell ref="DL8:DP8"/>
    <mergeCell ref="DQ8:DU8"/>
    <mergeCell ref="A2:BI2"/>
    <mergeCell ref="DJ2:DO2"/>
    <mergeCell ref="DQ2:DZ2"/>
    <mergeCell ref="A4:AY4"/>
    <mergeCell ref="BQ4:DZ4"/>
    <mergeCell ref="A5:P6"/>
    <mergeCell ref="Q5:U6"/>
    <mergeCell ref="V5:Z6"/>
    <mergeCell ref="AA5:AE6"/>
    <mergeCell ref="AF5:AJ6"/>
    <mergeCell ref="DL7:DP7"/>
    <mergeCell ref="DQ7:DU7"/>
    <mergeCell ref="DV7:DZ7"/>
    <mergeCell ref="CH7:CL7"/>
    <mergeCell ref="CM7:CQ7"/>
    <mergeCell ref="CR7:CV7"/>
    <mergeCell ref="CW7:DA7"/>
    <mergeCell ref="DB7:DF7"/>
    <mergeCell ref="DG7:DK7"/>
    <mergeCell ref="DV5:DZ6"/>
    <mergeCell ref="B7:P7"/>
    <mergeCell ref="Q7:U7"/>
    <mergeCell ref="V7:Z7"/>
    <mergeCell ref="AA7:AE7"/>
    <mergeCell ref="AF7:AJ7"/>
    <mergeCell ref="AK7:AO7"/>
    <mergeCell ref="AP7:AT7"/>
    <mergeCell ref="AU7:AY7"/>
    <mergeCell ref="BS7:CG7"/>
    <mergeCell ref="CR5:CV6"/>
    <mergeCell ref="CW5:DA6"/>
    <mergeCell ref="DB5:DF6"/>
  </mergeCells>
  <phoneticPr fontId="2"/>
  <pageMargins left="0.59055118110236227" right="0" top="0.59055118110236227" bottom="0.59055118110236227" header="0.39370078740157483" footer="0.39370078740157483"/>
  <pageSetup paperSize="8" scale="39" orientation="portrait" horizontalDpi="1200" verticalDpi="1200"/>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Q105"/>
  <sheetViews>
    <sheetView showGridLines="0" view="pageBreakPreview" zoomScaleNormal="85" zoomScaleSheetLayoutView="100" workbookViewId="0"/>
  </sheetViews>
  <sheetFormatPr defaultColWidth="0" defaultRowHeight="13.5" customHeight="1" zeroHeight="1" x14ac:dyDescent="0.15"/>
  <cols>
    <col min="1" max="120" width="2.75" style="248" customWidth="1"/>
    <col min="121" max="121" width="0" style="247" hidden="1" customWidth="1"/>
    <col min="122" max="16384" width="9" style="247" hidden="1"/>
  </cols>
  <sheetData>
    <row r="1" spans="1:120" x14ac:dyDescent="0.15">
      <c r="A1" s="247"/>
      <c r="B1" s="247"/>
      <c r="C1" s="247"/>
      <c r="D1" s="247"/>
      <c r="E1" s="247"/>
      <c r="F1" s="247"/>
      <c r="G1" s="247"/>
      <c r="H1" s="247"/>
      <c r="I1" s="247"/>
      <c r="J1" s="247"/>
      <c r="K1" s="247"/>
      <c r="L1" s="247"/>
      <c r="M1" s="247"/>
      <c r="N1" s="247"/>
      <c r="O1" s="247"/>
      <c r="P1" s="247"/>
      <c r="Q1" s="247"/>
      <c r="R1" s="247"/>
      <c r="S1" s="247"/>
      <c r="T1" s="247"/>
      <c r="U1" s="247"/>
      <c r="V1" s="247"/>
      <c r="W1" s="247"/>
      <c r="X1" s="247"/>
      <c r="Y1" s="247"/>
      <c r="Z1" s="247"/>
      <c r="AA1" s="247"/>
      <c r="AB1" s="247"/>
      <c r="AC1" s="247"/>
      <c r="AD1" s="247"/>
      <c r="AE1" s="247"/>
      <c r="AF1" s="247"/>
      <c r="AG1" s="247"/>
      <c r="AH1" s="247"/>
      <c r="AI1" s="247"/>
      <c r="AJ1" s="247"/>
      <c r="AK1" s="247"/>
      <c r="AL1" s="247"/>
      <c r="AM1" s="247"/>
      <c r="AN1" s="247"/>
      <c r="AO1" s="247"/>
      <c r="AP1" s="247"/>
      <c r="AQ1" s="247"/>
      <c r="AR1" s="247"/>
      <c r="AS1" s="247"/>
      <c r="AT1" s="247"/>
      <c r="AU1" s="247"/>
      <c r="AV1" s="247"/>
      <c r="AW1" s="247"/>
      <c r="AX1" s="247"/>
      <c r="AY1" s="247"/>
      <c r="AZ1" s="247"/>
      <c r="BA1" s="247"/>
      <c r="BB1" s="247"/>
      <c r="BC1" s="247"/>
      <c r="BD1" s="247"/>
      <c r="BE1" s="247"/>
      <c r="BF1" s="247"/>
      <c r="BG1" s="247"/>
      <c r="BH1" s="247"/>
      <c r="BI1" s="247"/>
      <c r="BJ1" s="247"/>
      <c r="BK1" s="247"/>
      <c r="BL1" s="247"/>
      <c r="BM1" s="247"/>
      <c r="BN1" s="247"/>
      <c r="BO1" s="247"/>
      <c r="BP1" s="247"/>
      <c r="BQ1" s="247"/>
      <c r="BR1" s="247"/>
      <c r="BS1" s="247"/>
      <c r="BT1" s="247"/>
      <c r="BU1" s="247"/>
      <c r="BV1" s="247"/>
      <c r="BW1" s="247"/>
      <c r="BX1" s="247"/>
      <c r="BY1" s="247"/>
      <c r="BZ1" s="247"/>
      <c r="CA1" s="247"/>
      <c r="CB1" s="247"/>
      <c r="CC1" s="247"/>
      <c r="CD1" s="247"/>
      <c r="CE1" s="247"/>
      <c r="CF1" s="247"/>
      <c r="CG1" s="247"/>
      <c r="CH1" s="247"/>
      <c r="CI1" s="247"/>
      <c r="CJ1" s="247"/>
      <c r="CK1" s="247"/>
      <c r="CL1" s="247"/>
      <c r="CM1" s="247"/>
      <c r="CN1" s="247"/>
      <c r="CO1" s="247"/>
      <c r="CP1" s="247"/>
      <c r="CQ1" s="247"/>
      <c r="CR1" s="247"/>
      <c r="CS1" s="247"/>
      <c r="CT1" s="247"/>
      <c r="CU1" s="247"/>
      <c r="CV1" s="247"/>
      <c r="CW1" s="247"/>
      <c r="CX1" s="247"/>
      <c r="CY1" s="247"/>
      <c r="CZ1" s="247"/>
      <c r="DA1" s="247"/>
      <c r="DB1" s="247"/>
      <c r="DC1" s="247"/>
      <c r="DD1" s="247"/>
      <c r="DE1" s="247"/>
      <c r="DF1" s="247"/>
      <c r="DG1" s="247"/>
      <c r="DH1" s="247"/>
      <c r="DI1" s="247"/>
      <c r="DJ1" s="247"/>
      <c r="DK1" s="247"/>
      <c r="DL1" s="247"/>
      <c r="DM1" s="247"/>
      <c r="DN1" s="247"/>
      <c r="DO1" s="247"/>
      <c r="DP1" s="247"/>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247"/>
    </row>
    <row r="17" spans="119:120" x14ac:dyDescent="0.15">
      <c r="DP17" s="247"/>
    </row>
    <row r="18" spans="119:120" x14ac:dyDescent="0.15"/>
    <row r="19" spans="119:120" x14ac:dyDescent="0.15"/>
    <row r="20" spans="119:120" x14ac:dyDescent="0.15">
      <c r="DO20" s="247"/>
      <c r="DP20" s="247"/>
    </row>
    <row r="21" spans="119:120" x14ac:dyDescent="0.15">
      <c r="DP21" s="247"/>
    </row>
    <row r="22" spans="119:120" x14ac:dyDescent="0.15"/>
    <row r="23" spans="119:120" x14ac:dyDescent="0.15">
      <c r="DO23" s="247"/>
      <c r="DP23" s="247"/>
    </row>
    <row r="24" spans="119:120" x14ac:dyDescent="0.15">
      <c r="DP24" s="247"/>
    </row>
    <row r="25" spans="119:120" x14ac:dyDescent="0.15">
      <c r="DP25" s="247"/>
    </row>
    <row r="26" spans="119:120" x14ac:dyDescent="0.15">
      <c r="DO26" s="247"/>
      <c r="DP26" s="247"/>
    </row>
    <row r="27" spans="119:120" x14ac:dyDescent="0.15"/>
    <row r="28" spans="119:120" x14ac:dyDescent="0.15">
      <c r="DO28" s="247"/>
      <c r="DP28" s="247"/>
    </row>
    <row r="29" spans="119:120" x14ac:dyDescent="0.15">
      <c r="DP29" s="247"/>
    </row>
    <row r="30" spans="119:120" x14ac:dyDescent="0.15"/>
    <row r="31" spans="119:120" x14ac:dyDescent="0.15">
      <c r="DO31" s="247"/>
      <c r="DP31" s="247"/>
    </row>
    <row r="32" spans="119:120" x14ac:dyDescent="0.15"/>
    <row r="33" spans="98:120" x14ac:dyDescent="0.15">
      <c r="DO33" s="247"/>
      <c r="DP33" s="247"/>
    </row>
    <row r="34" spans="98:120" x14ac:dyDescent="0.15">
      <c r="DM34" s="247"/>
    </row>
    <row r="35" spans="98:120" x14ac:dyDescent="0.15">
      <c r="CT35" s="247"/>
      <c r="CU35" s="247"/>
      <c r="CV35" s="247"/>
      <c r="CY35" s="247"/>
      <c r="CZ35" s="247"/>
      <c r="DA35" s="247"/>
      <c r="DD35" s="247"/>
      <c r="DE35" s="247"/>
      <c r="DF35" s="247"/>
      <c r="DI35" s="247"/>
      <c r="DJ35" s="247"/>
      <c r="DK35" s="247"/>
      <c r="DM35" s="247"/>
      <c r="DN35" s="247"/>
      <c r="DO35" s="247"/>
      <c r="DP35" s="247"/>
    </row>
    <row r="36" spans="98:120" x14ac:dyDescent="0.15"/>
    <row r="37" spans="98:120" x14ac:dyDescent="0.15">
      <c r="CW37" s="247"/>
      <c r="DB37" s="247"/>
      <c r="DG37" s="247"/>
      <c r="DL37" s="247"/>
      <c r="DP37" s="247"/>
    </row>
    <row r="38" spans="98:120" x14ac:dyDescent="0.15">
      <c r="CT38" s="247"/>
      <c r="CU38" s="247"/>
      <c r="CV38" s="247"/>
      <c r="CW38" s="247"/>
      <c r="CY38" s="247"/>
      <c r="CZ38" s="247"/>
      <c r="DA38" s="247"/>
      <c r="DB38" s="247"/>
      <c r="DD38" s="247"/>
      <c r="DE38" s="247"/>
      <c r="DF38" s="247"/>
      <c r="DG38" s="247"/>
      <c r="DI38" s="247"/>
      <c r="DJ38" s="247"/>
      <c r="DK38" s="247"/>
      <c r="DL38" s="247"/>
      <c r="DN38" s="247"/>
      <c r="DO38" s="247"/>
      <c r="DP38" s="247"/>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247"/>
      <c r="DO49" s="247"/>
      <c r="DP49" s="247"/>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247"/>
      <c r="CS63" s="247"/>
      <c r="CX63" s="247"/>
      <c r="DC63" s="247"/>
      <c r="DH63" s="247"/>
    </row>
    <row r="64" spans="22:120" x14ac:dyDescent="0.15">
      <c r="V64" s="247"/>
    </row>
    <row r="65" spans="15:120" x14ac:dyDescent="0.15">
      <c r="X65" s="247"/>
      <c r="Z65" s="247"/>
      <c r="AA65" s="247"/>
      <c r="AB65" s="247"/>
      <c r="AC65" s="247"/>
      <c r="AD65" s="247"/>
      <c r="AE65" s="247"/>
      <c r="AF65" s="247"/>
      <c r="AG65" s="247"/>
      <c r="AH65" s="247"/>
      <c r="AI65" s="247"/>
      <c r="AJ65" s="247"/>
      <c r="AK65" s="247"/>
      <c r="AL65" s="247"/>
      <c r="AM65" s="247"/>
      <c r="AN65" s="247"/>
      <c r="AO65" s="247"/>
      <c r="AP65" s="247"/>
      <c r="AQ65" s="247"/>
      <c r="AR65" s="247"/>
      <c r="AS65" s="247"/>
      <c r="AT65" s="247"/>
      <c r="AU65" s="247"/>
      <c r="AV65" s="247"/>
      <c r="AW65" s="247"/>
      <c r="AX65" s="247"/>
      <c r="AY65" s="247"/>
      <c r="AZ65" s="247"/>
      <c r="BA65" s="247"/>
      <c r="BB65" s="247"/>
      <c r="BC65" s="247"/>
      <c r="BD65" s="247"/>
      <c r="BE65" s="247"/>
      <c r="BF65" s="247"/>
      <c r="BG65" s="247"/>
      <c r="BH65" s="247"/>
      <c r="BI65" s="247"/>
      <c r="BJ65" s="247"/>
      <c r="BK65" s="247"/>
      <c r="BL65" s="247"/>
      <c r="BM65" s="247"/>
      <c r="BN65" s="247"/>
      <c r="BO65" s="247"/>
      <c r="BP65" s="247"/>
      <c r="BQ65" s="247"/>
      <c r="BR65" s="247"/>
      <c r="BS65" s="247"/>
      <c r="BT65" s="247"/>
      <c r="BU65" s="247"/>
      <c r="BV65" s="247"/>
      <c r="BW65" s="247"/>
      <c r="BX65" s="247"/>
      <c r="BY65" s="247"/>
      <c r="BZ65" s="247"/>
      <c r="CA65" s="247"/>
      <c r="CB65" s="247"/>
      <c r="CC65" s="247"/>
      <c r="CD65" s="247"/>
      <c r="CE65" s="247"/>
      <c r="CF65" s="247"/>
      <c r="CG65" s="247"/>
      <c r="CH65" s="247"/>
      <c r="CI65" s="247"/>
      <c r="CJ65" s="247"/>
      <c r="CK65" s="247"/>
      <c r="CL65" s="247"/>
      <c r="CM65" s="247"/>
      <c r="CN65" s="247"/>
      <c r="CO65" s="247"/>
      <c r="CP65" s="247"/>
      <c r="CQ65" s="247"/>
      <c r="CR65" s="247"/>
      <c r="CU65" s="247"/>
      <c r="CZ65" s="247"/>
      <c r="DE65" s="247"/>
      <c r="DJ65" s="247"/>
    </row>
    <row r="66" spans="15:120" x14ac:dyDescent="0.15">
      <c r="Q66" s="247"/>
      <c r="S66" s="247"/>
      <c r="U66" s="247"/>
      <c r="DM66" s="247"/>
    </row>
    <row r="67" spans="15:120" x14ac:dyDescent="0.15">
      <c r="O67" s="247"/>
      <c r="P67" s="247"/>
      <c r="R67" s="247"/>
      <c r="T67" s="247"/>
      <c r="Y67" s="247"/>
      <c r="CT67" s="247"/>
      <c r="CV67" s="247"/>
      <c r="CW67" s="247"/>
      <c r="CY67" s="247"/>
      <c r="DA67" s="247"/>
      <c r="DB67" s="247"/>
      <c r="DD67" s="247"/>
      <c r="DF67" s="247"/>
      <c r="DG67" s="247"/>
      <c r="DI67" s="247"/>
      <c r="DK67" s="247"/>
      <c r="DL67" s="247"/>
      <c r="DN67" s="247"/>
      <c r="DO67" s="247"/>
      <c r="DP67" s="247"/>
    </row>
    <row r="68" spans="15:120" x14ac:dyDescent="0.15"/>
    <row r="69" spans="15:120" x14ac:dyDescent="0.15"/>
    <row r="70" spans="15:120" x14ac:dyDescent="0.15"/>
    <row r="71" spans="15:120" x14ac:dyDescent="0.15"/>
    <row r="72" spans="15:120" x14ac:dyDescent="0.15">
      <c r="DP72" s="247"/>
    </row>
    <row r="73" spans="15:120" x14ac:dyDescent="0.15">
      <c r="DP73" s="247"/>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247"/>
      <c r="CX96" s="247"/>
      <c r="DC96" s="247"/>
      <c r="DH96" s="247"/>
    </row>
    <row r="97" spans="24:120" x14ac:dyDescent="0.15">
      <c r="CS97" s="247"/>
      <c r="CX97" s="247"/>
      <c r="DC97" s="247"/>
      <c r="DH97" s="247"/>
      <c r="DP97" s="248" t="s">
        <v>474</v>
      </c>
    </row>
    <row r="98" spans="24:120" hidden="1" x14ac:dyDescent="0.15">
      <c r="CS98" s="247"/>
      <c r="CX98" s="247"/>
      <c r="DC98" s="247"/>
      <c r="DH98" s="247"/>
    </row>
    <row r="99" spans="24:120" hidden="1" x14ac:dyDescent="0.15">
      <c r="CS99" s="247"/>
      <c r="CX99" s="247"/>
      <c r="DC99" s="247"/>
      <c r="DH99" s="247"/>
    </row>
    <row r="101" spans="24:120" ht="12" hidden="1" customHeight="1" x14ac:dyDescent="0.15">
      <c r="X101" s="247"/>
      <c r="Y101" s="247"/>
      <c r="Z101" s="247"/>
      <c r="AA101" s="247"/>
      <c r="AB101" s="247"/>
      <c r="AC101" s="247"/>
      <c r="AD101" s="247"/>
      <c r="AE101" s="247"/>
      <c r="AF101" s="247"/>
      <c r="AG101" s="247"/>
      <c r="AH101" s="247"/>
      <c r="AI101" s="247"/>
      <c r="AJ101" s="247"/>
      <c r="AK101" s="247"/>
      <c r="AL101" s="247"/>
      <c r="AM101" s="247"/>
      <c r="AN101" s="247"/>
      <c r="AO101" s="247"/>
      <c r="AP101" s="247"/>
      <c r="AQ101" s="247"/>
      <c r="AR101" s="247"/>
      <c r="AS101" s="247"/>
      <c r="AT101" s="247"/>
      <c r="AU101" s="247"/>
      <c r="AV101" s="247"/>
      <c r="AW101" s="247"/>
      <c r="AX101" s="247"/>
      <c r="AY101" s="247"/>
      <c r="AZ101" s="247"/>
      <c r="BA101" s="247"/>
      <c r="BB101" s="247"/>
      <c r="BC101" s="247"/>
      <c r="BD101" s="247"/>
      <c r="BE101" s="247"/>
      <c r="BF101" s="247"/>
      <c r="BG101" s="247"/>
      <c r="BH101" s="247"/>
      <c r="BI101" s="247"/>
      <c r="BJ101" s="247"/>
      <c r="BK101" s="247"/>
      <c r="BL101" s="247"/>
      <c r="BM101" s="247"/>
      <c r="BN101" s="247"/>
      <c r="BO101" s="247"/>
      <c r="BP101" s="247"/>
      <c r="BQ101" s="247"/>
      <c r="BR101" s="247"/>
      <c r="BS101" s="247"/>
      <c r="BT101" s="247"/>
      <c r="BU101" s="247"/>
      <c r="BV101" s="247"/>
      <c r="BW101" s="247"/>
      <c r="BX101" s="247"/>
      <c r="BY101" s="247"/>
      <c r="BZ101" s="247"/>
      <c r="CA101" s="247"/>
      <c r="CB101" s="247"/>
      <c r="CC101" s="247"/>
      <c r="CD101" s="247"/>
      <c r="CE101" s="247"/>
      <c r="CF101" s="247"/>
      <c r="CG101" s="247"/>
      <c r="CH101" s="247"/>
      <c r="CI101" s="247"/>
      <c r="CJ101" s="247"/>
      <c r="CK101" s="247"/>
      <c r="CL101" s="247"/>
      <c r="CM101" s="247"/>
      <c r="CN101" s="247"/>
      <c r="CO101" s="247"/>
      <c r="CP101" s="247"/>
      <c r="CQ101" s="247"/>
      <c r="CR101" s="247"/>
      <c r="CU101" s="247"/>
      <c r="CZ101" s="247"/>
      <c r="DE101" s="247"/>
      <c r="DJ101" s="247"/>
    </row>
    <row r="102" spans="24:120" ht="1.5" hidden="1" customHeight="1" x14ac:dyDescent="0.15">
      <c r="CU102" s="247"/>
      <c r="CZ102" s="247"/>
      <c r="DE102" s="247"/>
      <c r="DJ102" s="247"/>
      <c r="DM102" s="247"/>
    </row>
    <row r="103" spans="24:120" hidden="1" x14ac:dyDescent="0.15">
      <c r="CT103" s="247"/>
      <c r="CV103" s="247"/>
      <c r="CW103" s="247"/>
      <c r="CY103" s="247"/>
      <c r="DA103" s="247"/>
      <c r="DB103" s="247"/>
      <c r="DD103" s="247"/>
      <c r="DF103" s="247"/>
      <c r="DG103" s="247"/>
      <c r="DI103" s="247"/>
      <c r="DK103" s="247"/>
      <c r="DL103" s="247"/>
      <c r="DM103" s="247"/>
      <c r="DN103" s="247"/>
      <c r="DO103" s="247"/>
      <c r="DP103" s="247"/>
    </row>
    <row r="104" spans="24:120" hidden="1" x14ac:dyDescent="0.15">
      <c r="CV104" s="247"/>
      <c r="CW104" s="247"/>
      <c r="DA104" s="247"/>
      <c r="DB104" s="247"/>
      <c r="DF104" s="247"/>
      <c r="DG104" s="247"/>
      <c r="DK104" s="247"/>
      <c r="DL104" s="247"/>
      <c r="DN104" s="247"/>
      <c r="DO104" s="247"/>
      <c r="DP104" s="247"/>
    </row>
    <row r="105" spans="24:120" ht="12.75" hidden="1" customHeight="1" x14ac:dyDescent="0.15"/>
  </sheetData>
  <sheetProtection algorithmName="SHA-512" hashValue="DAHoSC6lcDxDuYZp2Mp2rVaCp9hBCBrkJrC1dCq17EU9i0o70AfBEVPwppnQh+H5pg8h0rBtH3RbP/T0PKNzkg==" saltValue="95HoiLdnCtPeQFUN+3XZyg==" spinCount="100000" sheet="1" objects="1" scenarios="1"/>
  <dataConsolidate/>
  <phoneticPr fontId="2"/>
  <printOptions horizontalCentered="1" verticalCentered="1"/>
  <pageMargins left="0" right="0" top="0" bottom="0" header="0" footer="0"/>
  <pageSetup paperSize="9" scale="46"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L89"/>
  <sheetViews>
    <sheetView showGridLines="0" zoomScale="85" zoomScaleNormal="85" zoomScaleSheetLayoutView="55" workbookViewId="0"/>
  </sheetViews>
  <sheetFormatPr defaultColWidth="0" defaultRowHeight="13.5" customHeight="1" zeroHeight="1" x14ac:dyDescent="0.15"/>
  <cols>
    <col min="1" max="116" width="2.625" style="248" customWidth="1"/>
    <col min="117" max="16384" width="9" style="247" hidden="1"/>
  </cols>
  <sheetData>
    <row r="1" spans="2:116" x14ac:dyDescent="0.15">
      <c r="B1" s="247"/>
      <c r="C1" s="247"/>
      <c r="D1" s="247"/>
      <c r="E1" s="247"/>
      <c r="F1" s="247"/>
      <c r="G1" s="247"/>
      <c r="H1" s="247"/>
      <c r="I1" s="247"/>
      <c r="J1" s="247"/>
      <c r="K1" s="247"/>
      <c r="L1" s="247"/>
      <c r="M1" s="247"/>
      <c r="N1" s="247"/>
      <c r="O1" s="247"/>
      <c r="P1" s="247"/>
      <c r="Q1" s="247"/>
      <c r="R1" s="247"/>
      <c r="S1" s="247"/>
      <c r="T1" s="247"/>
      <c r="U1" s="247"/>
      <c r="V1" s="247"/>
      <c r="W1" s="247"/>
      <c r="X1" s="247"/>
      <c r="Y1" s="247"/>
      <c r="Z1" s="247"/>
      <c r="AA1" s="247"/>
      <c r="AB1" s="247"/>
      <c r="AC1" s="247"/>
      <c r="AD1" s="247"/>
      <c r="AE1" s="247"/>
      <c r="AF1" s="247"/>
      <c r="AG1" s="247"/>
      <c r="AH1" s="247"/>
      <c r="AI1" s="247"/>
      <c r="AJ1" s="247"/>
      <c r="AK1" s="247"/>
      <c r="AL1" s="247"/>
      <c r="AM1" s="247"/>
      <c r="AN1" s="247"/>
      <c r="AO1" s="247"/>
      <c r="AP1" s="247"/>
      <c r="AQ1" s="247"/>
      <c r="AR1" s="247"/>
      <c r="AS1" s="247"/>
      <c r="AT1" s="247"/>
      <c r="AU1" s="247"/>
      <c r="AV1" s="247"/>
      <c r="AW1" s="247"/>
      <c r="AX1" s="247"/>
      <c r="AY1" s="247"/>
      <c r="AZ1" s="247"/>
      <c r="BA1" s="247"/>
      <c r="BB1" s="247"/>
      <c r="BC1" s="247"/>
      <c r="BD1" s="247"/>
      <c r="BE1" s="247"/>
      <c r="BF1" s="247"/>
      <c r="BG1" s="247"/>
      <c r="BH1" s="247"/>
      <c r="BI1" s="247"/>
      <c r="BJ1" s="247"/>
      <c r="BK1" s="247"/>
      <c r="BL1" s="247"/>
      <c r="BM1" s="247"/>
      <c r="BN1" s="247"/>
      <c r="BO1" s="247"/>
      <c r="BP1" s="247"/>
      <c r="BQ1" s="247"/>
      <c r="BR1" s="247"/>
      <c r="BS1" s="247"/>
      <c r="BT1" s="247"/>
      <c r="BU1" s="247"/>
      <c r="BV1" s="247"/>
      <c r="BW1" s="247"/>
      <c r="BX1" s="247"/>
      <c r="BY1" s="247"/>
      <c r="BZ1" s="247"/>
      <c r="CA1" s="247"/>
      <c r="CB1" s="247"/>
      <c r="CC1" s="247"/>
      <c r="CD1" s="247"/>
      <c r="CE1" s="247"/>
      <c r="CF1" s="247"/>
      <c r="CG1" s="247"/>
      <c r="CH1" s="247"/>
      <c r="CI1" s="247"/>
      <c r="CJ1" s="247"/>
      <c r="CK1" s="247"/>
      <c r="CL1" s="247"/>
      <c r="CM1" s="247"/>
      <c r="CN1" s="247"/>
      <c r="CO1" s="247"/>
      <c r="CP1" s="247"/>
      <c r="CQ1" s="247"/>
      <c r="CR1" s="247"/>
      <c r="CS1" s="247"/>
      <c r="CT1" s="247"/>
      <c r="CU1" s="247"/>
      <c r="CV1" s="247"/>
      <c r="CW1" s="247"/>
      <c r="CX1" s="247"/>
      <c r="CY1" s="247"/>
      <c r="CZ1" s="247"/>
      <c r="DA1" s="247"/>
      <c r="DB1" s="247"/>
      <c r="DC1" s="247"/>
      <c r="DD1" s="247"/>
      <c r="DE1" s="247"/>
      <c r="DF1" s="247"/>
      <c r="DG1" s="247"/>
      <c r="DH1" s="247"/>
      <c r="DI1" s="247"/>
      <c r="DJ1" s="247"/>
      <c r="DK1" s="247"/>
      <c r="DL1" s="247"/>
    </row>
    <row r="2" spans="2:116" x14ac:dyDescent="0.15"/>
    <row r="3" spans="2:116" x14ac:dyDescent="0.15"/>
    <row r="4" spans="2:116" x14ac:dyDescent="0.15">
      <c r="R4" s="247"/>
      <c r="S4" s="247"/>
      <c r="T4" s="247"/>
      <c r="U4" s="247"/>
      <c r="V4" s="247"/>
      <c r="W4" s="247"/>
      <c r="X4" s="247"/>
      <c r="Y4" s="247"/>
      <c r="Z4" s="247"/>
      <c r="AA4" s="247"/>
      <c r="AB4" s="247"/>
      <c r="AC4" s="247"/>
      <c r="AD4" s="247"/>
      <c r="AE4" s="247"/>
      <c r="AF4" s="247"/>
      <c r="AG4" s="247"/>
      <c r="AH4" s="247"/>
      <c r="AI4" s="247"/>
      <c r="AJ4" s="247"/>
      <c r="AK4" s="247"/>
      <c r="AL4" s="247"/>
      <c r="AM4" s="247"/>
      <c r="AN4" s="247"/>
      <c r="AO4" s="247"/>
      <c r="AP4" s="247"/>
      <c r="AQ4" s="247"/>
      <c r="AR4" s="247"/>
      <c r="AS4" s="247"/>
      <c r="AT4" s="247"/>
      <c r="AU4" s="247"/>
      <c r="AV4" s="247"/>
      <c r="AW4" s="247"/>
      <c r="AX4" s="247"/>
      <c r="AY4" s="247"/>
      <c r="AZ4" s="247"/>
      <c r="BA4" s="247"/>
      <c r="BB4" s="247"/>
      <c r="BC4" s="247"/>
      <c r="BD4" s="247"/>
      <c r="BE4" s="247"/>
      <c r="BF4" s="247"/>
      <c r="BG4" s="247"/>
      <c r="BH4" s="247"/>
      <c r="BI4" s="247"/>
      <c r="BJ4" s="247"/>
      <c r="BK4" s="247"/>
      <c r="BL4" s="247"/>
      <c r="BM4" s="247"/>
      <c r="BN4" s="247"/>
      <c r="BO4" s="247"/>
      <c r="BP4" s="247"/>
      <c r="BQ4" s="247"/>
      <c r="BR4" s="247"/>
      <c r="BS4" s="247"/>
      <c r="BT4" s="247"/>
      <c r="BU4" s="247"/>
      <c r="BV4" s="247"/>
      <c r="BW4" s="247"/>
      <c r="BX4" s="247"/>
      <c r="BY4" s="247"/>
      <c r="BZ4" s="247"/>
      <c r="CA4" s="247"/>
      <c r="CB4" s="247"/>
      <c r="CC4" s="247"/>
      <c r="CD4" s="247"/>
      <c r="CE4" s="247"/>
      <c r="CF4" s="247"/>
      <c r="CG4" s="247"/>
      <c r="CH4" s="247"/>
      <c r="CI4" s="247"/>
      <c r="CJ4" s="247"/>
      <c r="CK4" s="247"/>
      <c r="CL4" s="247"/>
      <c r="CM4" s="247"/>
      <c r="CN4" s="247"/>
      <c r="CO4" s="247"/>
      <c r="CP4" s="247"/>
      <c r="CQ4" s="247"/>
      <c r="CR4" s="247"/>
      <c r="CS4" s="247"/>
      <c r="CT4" s="247"/>
      <c r="CU4" s="247"/>
      <c r="CV4" s="247"/>
      <c r="CW4" s="247"/>
      <c r="CX4" s="247"/>
      <c r="CY4" s="247"/>
      <c r="CZ4" s="247"/>
      <c r="DA4" s="247"/>
      <c r="DB4" s="247"/>
      <c r="DC4" s="247"/>
      <c r="DD4" s="247"/>
      <c r="DE4" s="247"/>
      <c r="DF4" s="247"/>
      <c r="DG4" s="247"/>
      <c r="DH4" s="247"/>
      <c r="DI4" s="247"/>
      <c r="DJ4" s="247"/>
      <c r="DK4" s="247"/>
      <c r="DL4" s="247"/>
    </row>
    <row r="5" spans="2:116" x14ac:dyDescent="0.15">
      <c r="R5" s="247"/>
      <c r="S5" s="247"/>
      <c r="T5" s="247"/>
      <c r="U5" s="247"/>
      <c r="V5" s="247"/>
      <c r="W5" s="247"/>
      <c r="X5" s="247"/>
      <c r="Y5" s="247"/>
      <c r="Z5" s="247"/>
      <c r="AA5" s="247"/>
      <c r="AB5" s="247"/>
      <c r="AC5" s="247"/>
      <c r="AD5" s="247"/>
      <c r="AE5" s="247"/>
      <c r="AF5" s="247"/>
      <c r="AG5" s="247"/>
      <c r="AH5" s="247"/>
      <c r="AI5" s="247"/>
      <c r="AJ5" s="247"/>
      <c r="AK5" s="247"/>
      <c r="AL5" s="247"/>
      <c r="AM5" s="247"/>
      <c r="AN5" s="247"/>
      <c r="AO5" s="247"/>
      <c r="AP5" s="247"/>
      <c r="AQ5" s="247"/>
      <c r="AR5" s="247"/>
      <c r="AS5" s="247"/>
      <c r="AT5" s="247"/>
      <c r="AU5" s="247"/>
      <c r="AV5" s="247"/>
      <c r="AW5" s="247"/>
      <c r="AX5" s="247"/>
      <c r="AY5" s="247"/>
      <c r="AZ5" s="247"/>
      <c r="BA5" s="247"/>
      <c r="BB5" s="247"/>
      <c r="BC5" s="247"/>
      <c r="BD5" s="247"/>
      <c r="BE5" s="247"/>
      <c r="BF5" s="247"/>
      <c r="BG5" s="247"/>
      <c r="BH5" s="247"/>
      <c r="BI5" s="247"/>
      <c r="BJ5" s="247"/>
      <c r="BK5" s="247"/>
      <c r="BL5" s="247"/>
      <c r="BM5" s="247"/>
      <c r="BN5" s="247"/>
      <c r="BO5" s="247"/>
      <c r="BP5" s="247"/>
      <c r="BQ5" s="247"/>
      <c r="BR5" s="247"/>
      <c r="BS5" s="247"/>
      <c r="BT5" s="247"/>
      <c r="BU5" s="247"/>
      <c r="BV5" s="247"/>
      <c r="BW5" s="247"/>
      <c r="BX5" s="247"/>
      <c r="BY5" s="247"/>
      <c r="BZ5" s="247"/>
      <c r="CA5" s="247"/>
      <c r="CB5" s="247"/>
      <c r="CC5" s="247"/>
      <c r="CD5" s="247"/>
      <c r="CE5" s="247"/>
      <c r="CF5" s="247"/>
      <c r="CG5" s="247"/>
      <c r="CH5" s="247"/>
      <c r="CI5" s="247"/>
      <c r="CJ5" s="247"/>
      <c r="CK5" s="247"/>
      <c r="CL5" s="247"/>
      <c r="CM5" s="247"/>
      <c r="CN5" s="247"/>
      <c r="CO5" s="247"/>
      <c r="CP5" s="247"/>
      <c r="CQ5" s="247"/>
      <c r="CR5" s="247"/>
      <c r="CS5" s="247"/>
      <c r="CT5" s="247"/>
      <c r="CU5" s="247"/>
      <c r="CV5" s="247"/>
      <c r="CW5" s="247"/>
      <c r="CX5" s="247"/>
      <c r="CY5" s="247"/>
      <c r="CZ5" s="247"/>
      <c r="DA5" s="247"/>
      <c r="DB5" s="247"/>
      <c r="DC5" s="247"/>
      <c r="DD5" s="247"/>
      <c r="DE5" s="247"/>
      <c r="DF5" s="247"/>
      <c r="DG5" s="247"/>
      <c r="DH5" s="247"/>
      <c r="DI5" s="247"/>
      <c r="DJ5" s="247"/>
      <c r="DK5" s="247"/>
      <c r="DL5" s="247"/>
    </row>
    <row r="6" spans="2:116" x14ac:dyDescent="0.15"/>
    <row r="7" spans="2:116" x14ac:dyDescent="0.15"/>
    <row r="8" spans="2:116" x14ac:dyDescent="0.15"/>
    <row r="9" spans="2:116" x14ac:dyDescent="0.15"/>
    <row r="10" spans="2:116" x14ac:dyDescent="0.15"/>
    <row r="11" spans="2:116" x14ac:dyDescent="0.15"/>
    <row r="12" spans="2:116" x14ac:dyDescent="0.15"/>
    <row r="13" spans="2:116" x14ac:dyDescent="0.15"/>
    <row r="14" spans="2:116" x14ac:dyDescent="0.15"/>
    <row r="15" spans="2:116" x14ac:dyDescent="0.15"/>
    <row r="16" spans="2:116" x14ac:dyDescent="0.15"/>
    <row r="17" spans="9:116" x14ac:dyDescent="0.15"/>
    <row r="18" spans="9:116" x14ac:dyDescent="0.15">
      <c r="I18" s="247"/>
      <c r="J18" s="247"/>
      <c r="K18" s="247"/>
      <c r="L18" s="247"/>
      <c r="M18" s="247"/>
      <c r="N18" s="247"/>
      <c r="O18" s="247"/>
      <c r="P18" s="247"/>
      <c r="Q18" s="247"/>
      <c r="R18" s="247"/>
      <c r="S18" s="247"/>
      <c r="T18" s="247"/>
      <c r="U18" s="247"/>
      <c r="V18" s="247"/>
      <c r="W18" s="247"/>
      <c r="X18" s="247"/>
      <c r="Y18" s="247"/>
      <c r="Z18" s="247"/>
      <c r="AA18" s="247"/>
      <c r="AB18" s="247"/>
      <c r="AC18" s="247"/>
      <c r="AD18" s="247"/>
      <c r="AE18" s="247"/>
      <c r="AF18" s="247"/>
      <c r="AG18" s="247"/>
      <c r="AH18" s="247"/>
      <c r="AI18" s="247"/>
      <c r="AJ18" s="247"/>
      <c r="AK18" s="247"/>
      <c r="AL18" s="247"/>
      <c r="AM18" s="247"/>
      <c r="AN18" s="247"/>
      <c r="AO18" s="247"/>
      <c r="AP18" s="247"/>
      <c r="AQ18" s="247"/>
      <c r="AR18" s="247"/>
      <c r="AS18" s="247"/>
      <c r="AT18" s="247"/>
      <c r="AU18" s="247"/>
      <c r="AV18" s="247"/>
      <c r="AW18" s="247"/>
      <c r="AX18" s="247"/>
      <c r="AY18" s="247"/>
      <c r="AZ18" s="247"/>
      <c r="BA18" s="247"/>
      <c r="BB18" s="247"/>
      <c r="BC18" s="247"/>
      <c r="BD18" s="247"/>
      <c r="BE18" s="247"/>
      <c r="BF18" s="247"/>
      <c r="BG18" s="247"/>
      <c r="BH18" s="247"/>
      <c r="BI18" s="247"/>
      <c r="BJ18" s="247"/>
      <c r="BK18" s="247"/>
      <c r="BL18" s="247"/>
      <c r="BM18" s="247"/>
      <c r="BN18" s="247"/>
      <c r="BO18" s="247"/>
      <c r="BP18" s="247"/>
      <c r="BQ18" s="247"/>
      <c r="BR18" s="247"/>
      <c r="BS18" s="247"/>
      <c r="BT18" s="247"/>
      <c r="BU18" s="247"/>
      <c r="BV18" s="247"/>
      <c r="BW18" s="247"/>
      <c r="BX18" s="247"/>
      <c r="BY18" s="247"/>
      <c r="BZ18" s="247"/>
      <c r="CA18" s="247"/>
      <c r="CB18" s="247"/>
      <c r="CC18" s="247"/>
      <c r="CD18" s="247"/>
      <c r="CE18" s="247"/>
      <c r="CF18" s="247"/>
      <c r="CG18" s="247"/>
      <c r="CH18" s="247"/>
      <c r="CI18" s="247"/>
      <c r="CJ18" s="247"/>
      <c r="CK18" s="247"/>
      <c r="CL18" s="247"/>
      <c r="CM18" s="247"/>
      <c r="CN18" s="247"/>
      <c r="CO18" s="247"/>
      <c r="CP18" s="247"/>
      <c r="CQ18" s="247"/>
      <c r="CR18" s="247"/>
      <c r="CS18" s="247"/>
      <c r="CT18" s="247"/>
      <c r="CU18" s="247"/>
      <c r="CV18" s="247"/>
      <c r="CW18" s="247"/>
      <c r="CX18" s="247"/>
      <c r="CY18" s="247"/>
      <c r="CZ18" s="247"/>
      <c r="DA18" s="247"/>
      <c r="DB18" s="247"/>
      <c r="DC18" s="247"/>
      <c r="DD18" s="247"/>
      <c r="DE18" s="247"/>
      <c r="DF18" s="247"/>
      <c r="DG18" s="247"/>
      <c r="DH18" s="247"/>
      <c r="DI18" s="247"/>
      <c r="DJ18" s="247"/>
      <c r="DK18" s="247"/>
      <c r="DL18" s="247"/>
    </row>
    <row r="19" spans="9:116" x14ac:dyDescent="0.15"/>
    <row r="20" spans="9:116" x14ac:dyDescent="0.15"/>
    <row r="21" spans="9:116" x14ac:dyDescent="0.15">
      <c r="DL21" s="247"/>
    </row>
    <row r="22" spans="9:116" x14ac:dyDescent="0.15">
      <c r="DI22" s="247"/>
      <c r="DJ22" s="247"/>
      <c r="DK22" s="247"/>
      <c r="DL22" s="247"/>
    </row>
    <row r="23" spans="9:116" x14ac:dyDescent="0.15">
      <c r="CY23" s="247"/>
      <c r="CZ23" s="247"/>
      <c r="DA23" s="247"/>
      <c r="DB23" s="247"/>
      <c r="DC23" s="247"/>
      <c r="DD23" s="247"/>
      <c r="DE23" s="247"/>
      <c r="DF23" s="247"/>
      <c r="DG23" s="247"/>
      <c r="DH23" s="247"/>
      <c r="DI23" s="247"/>
      <c r="DJ23" s="247"/>
      <c r="DK23" s="247"/>
      <c r="DL23" s="247"/>
    </row>
    <row r="24" spans="9:116" x14ac:dyDescent="0.15"/>
    <row r="25" spans="9:116" x14ac:dyDescent="0.15"/>
    <row r="26" spans="9:116" x14ac:dyDescent="0.15"/>
    <row r="27" spans="9:116" x14ac:dyDescent="0.15"/>
    <row r="28" spans="9:116" x14ac:dyDescent="0.15"/>
    <row r="29" spans="9:116" x14ac:dyDescent="0.15"/>
    <row r="30" spans="9:116" x14ac:dyDescent="0.15"/>
    <row r="31" spans="9:116" x14ac:dyDescent="0.15"/>
    <row r="32" spans="9:116" x14ac:dyDescent="0.15"/>
    <row r="33" spans="15:116" x14ac:dyDescent="0.15"/>
    <row r="34" spans="15:116" x14ac:dyDescent="0.15"/>
    <row r="35" spans="15:116" x14ac:dyDescent="0.15">
      <c r="CZ35" s="247"/>
      <c r="DA35" s="247"/>
      <c r="DB35" s="247"/>
      <c r="DC35" s="247"/>
      <c r="DD35" s="247"/>
      <c r="DE35" s="247"/>
      <c r="DF35" s="247"/>
      <c r="DG35" s="247"/>
      <c r="DH35" s="247"/>
      <c r="DI35" s="247"/>
      <c r="DJ35" s="247"/>
      <c r="DK35" s="247"/>
      <c r="DL35" s="247"/>
    </row>
    <row r="36" spans="15:116" x14ac:dyDescent="0.15"/>
    <row r="37" spans="15:116" x14ac:dyDescent="0.15">
      <c r="DL37" s="247"/>
    </row>
    <row r="38" spans="15:116" x14ac:dyDescent="0.15">
      <c r="DI38" s="247"/>
      <c r="DJ38" s="247"/>
      <c r="DK38" s="247"/>
      <c r="DL38" s="247"/>
    </row>
    <row r="39" spans="15:116" x14ac:dyDescent="0.15"/>
    <row r="40" spans="15:116" x14ac:dyDescent="0.15"/>
    <row r="41" spans="15:116" x14ac:dyDescent="0.15"/>
    <row r="42" spans="15:116" x14ac:dyDescent="0.15"/>
    <row r="43" spans="15:116" x14ac:dyDescent="0.15">
      <c r="O43" s="247"/>
      <c r="P43" s="247"/>
      <c r="Q43" s="247"/>
      <c r="R43" s="247"/>
      <c r="S43" s="247"/>
      <c r="T43" s="247"/>
      <c r="U43" s="247"/>
      <c r="V43" s="247"/>
      <c r="W43" s="247"/>
      <c r="X43" s="247"/>
      <c r="Y43" s="247"/>
      <c r="Z43" s="247"/>
      <c r="AA43" s="247"/>
      <c r="AB43" s="247"/>
      <c r="AC43" s="247"/>
      <c r="AD43" s="247"/>
      <c r="AE43" s="247"/>
      <c r="AF43" s="247"/>
      <c r="AG43" s="247"/>
      <c r="AH43" s="247"/>
      <c r="AI43" s="247"/>
      <c r="AJ43" s="247"/>
      <c r="AK43" s="247"/>
      <c r="AL43" s="247"/>
      <c r="AM43" s="247"/>
      <c r="AN43" s="247"/>
      <c r="AO43" s="247"/>
      <c r="AP43" s="247"/>
      <c r="AQ43" s="247"/>
      <c r="AR43" s="247"/>
      <c r="AS43" s="247"/>
      <c r="AT43" s="247"/>
      <c r="AU43" s="247"/>
      <c r="AV43" s="247"/>
      <c r="AW43" s="247"/>
      <c r="AX43" s="247"/>
      <c r="AY43" s="247"/>
      <c r="AZ43" s="247"/>
      <c r="BA43" s="247"/>
      <c r="BB43" s="247"/>
      <c r="BC43" s="247"/>
      <c r="BD43" s="247"/>
      <c r="BE43" s="247"/>
      <c r="BF43" s="247"/>
      <c r="BG43" s="247"/>
      <c r="BH43" s="247"/>
      <c r="BI43" s="247"/>
      <c r="BJ43" s="247"/>
      <c r="BK43" s="247"/>
      <c r="BL43" s="247"/>
      <c r="BM43" s="247"/>
      <c r="BN43" s="247"/>
      <c r="BO43" s="247"/>
      <c r="BP43" s="247"/>
      <c r="BQ43" s="247"/>
      <c r="BR43" s="247"/>
      <c r="BS43" s="247"/>
      <c r="BT43" s="247"/>
      <c r="BU43" s="247"/>
      <c r="BV43" s="247"/>
      <c r="BW43" s="247"/>
      <c r="BX43" s="247"/>
      <c r="BY43" s="247"/>
      <c r="BZ43" s="247"/>
      <c r="CA43" s="247"/>
      <c r="CB43" s="247"/>
      <c r="CC43" s="247"/>
      <c r="CD43" s="247"/>
      <c r="CE43" s="247"/>
      <c r="CF43" s="247"/>
      <c r="CG43" s="247"/>
      <c r="CH43" s="247"/>
      <c r="CI43" s="247"/>
      <c r="CJ43" s="247"/>
      <c r="CK43" s="247"/>
      <c r="CL43" s="247"/>
      <c r="CM43" s="247"/>
      <c r="CN43" s="247"/>
      <c r="CO43" s="247"/>
      <c r="CP43" s="247"/>
      <c r="CQ43" s="247"/>
      <c r="CR43" s="247"/>
      <c r="CS43" s="247"/>
      <c r="CT43" s="247"/>
      <c r="CU43" s="247"/>
      <c r="CV43" s="247"/>
      <c r="CW43" s="247"/>
      <c r="CX43" s="247"/>
      <c r="CY43" s="247"/>
      <c r="CZ43" s="247"/>
      <c r="DA43" s="247"/>
      <c r="DB43" s="247"/>
      <c r="DC43" s="247"/>
      <c r="DD43" s="247"/>
      <c r="DE43" s="247"/>
      <c r="DF43" s="247"/>
      <c r="DG43" s="247"/>
      <c r="DH43" s="247"/>
      <c r="DI43" s="247"/>
      <c r="DJ43" s="247"/>
      <c r="DK43" s="247"/>
      <c r="DL43" s="247"/>
    </row>
    <row r="44" spans="15:116" x14ac:dyDescent="0.15">
      <c r="DL44" s="247"/>
    </row>
    <row r="45" spans="15:116" x14ac:dyDescent="0.15"/>
    <row r="46" spans="15:116" x14ac:dyDescent="0.15">
      <c r="DA46" s="247"/>
      <c r="DB46" s="247"/>
      <c r="DC46" s="247"/>
      <c r="DD46" s="247"/>
      <c r="DE46" s="247"/>
      <c r="DF46" s="247"/>
      <c r="DG46" s="247"/>
      <c r="DH46" s="247"/>
      <c r="DI46" s="247"/>
      <c r="DJ46" s="247"/>
      <c r="DK46" s="247"/>
      <c r="DL46" s="247"/>
    </row>
    <row r="47" spans="15:116" x14ac:dyDescent="0.15"/>
    <row r="48" spans="15:116" x14ac:dyDescent="0.15"/>
    <row r="49" spans="104:116" x14ac:dyDescent="0.15"/>
    <row r="50" spans="104:116" x14ac:dyDescent="0.15">
      <c r="CZ50" s="247"/>
      <c r="DA50" s="247"/>
      <c r="DB50" s="247"/>
      <c r="DC50" s="247"/>
      <c r="DD50" s="247"/>
      <c r="DE50" s="247"/>
      <c r="DF50" s="247"/>
      <c r="DG50" s="247"/>
      <c r="DH50" s="247"/>
      <c r="DI50" s="247"/>
      <c r="DJ50" s="247"/>
      <c r="DK50" s="247"/>
      <c r="DL50" s="247"/>
    </row>
    <row r="51" spans="104:116" x14ac:dyDescent="0.15"/>
    <row r="52" spans="104:116" x14ac:dyDescent="0.15"/>
    <row r="53" spans="104:116" x14ac:dyDescent="0.15">
      <c r="DL53" s="247"/>
    </row>
    <row r="54" spans="104:116" x14ac:dyDescent="0.15"/>
    <row r="55" spans="104:116" x14ac:dyDescent="0.15"/>
    <row r="56" spans="104:116" x14ac:dyDescent="0.15"/>
    <row r="57" spans="104:116" x14ac:dyDescent="0.15"/>
    <row r="58" spans="104:116" x14ac:dyDescent="0.15"/>
    <row r="59" spans="104:116" x14ac:dyDescent="0.15"/>
    <row r="60" spans="104:116" x14ac:dyDescent="0.15"/>
    <row r="61" spans="104:116" x14ac:dyDescent="0.15"/>
    <row r="62" spans="104:116" x14ac:dyDescent="0.15"/>
    <row r="63" spans="104:116" x14ac:dyDescent="0.15"/>
    <row r="64" spans="104:116" x14ac:dyDescent="0.15"/>
    <row r="65" spans="107:116" x14ac:dyDescent="0.15"/>
    <row r="66" spans="107:116" x14ac:dyDescent="0.15"/>
    <row r="67" spans="107:116" x14ac:dyDescent="0.15">
      <c r="DC67" s="247"/>
      <c r="DD67" s="247"/>
      <c r="DE67" s="247"/>
      <c r="DF67" s="247"/>
      <c r="DG67" s="247"/>
      <c r="DH67" s="247"/>
      <c r="DI67" s="247"/>
      <c r="DJ67" s="247"/>
      <c r="DK67" s="247"/>
      <c r="DL67" s="247"/>
    </row>
    <row r="68" spans="107:116" x14ac:dyDescent="0.15"/>
    <row r="69" spans="107:116" x14ac:dyDescent="0.15"/>
    <row r="70" spans="107:116" x14ac:dyDescent="0.15"/>
    <row r="71" spans="107:116" x14ac:dyDescent="0.15"/>
    <row r="72" spans="107:116" x14ac:dyDescent="0.15"/>
    <row r="73" spans="107:116" x14ac:dyDescent="0.15"/>
    <row r="74" spans="107:116" x14ac:dyDescent="0.15"/>
    <row r="75" spans="107:116" x14ac:dyDescent="0.15"/>
    <row r="76" spans="107:116" x14ac:dyDescent="0.15"/>
    <row r="77" spans="107:116" x14ac:dyDescent="0.15"/>
    <row r="78" spans="107:116" x14ac:dyDescent="0.15"/>
    <row r="79" spans="107:116" x14ac:dyDescent="0.15"/>
    <row r="80" spans="107:116" x14ac:dyDescent="0.15"/>
    <row r="81" x14ac:dyDescent="0.15"/>
    <row r="82" x14ac:dyDescent="0.15"/>
    <row r="83" x14ac:dyDescent="0.15"/>
    <row r="84" x14ac:dyDescent="0.15"/>
    <row r="85" x14ac:dyDescent="0.15"/>
    <row r="86" x14ac:dyDescent="0.15"/>
    <row r="87" x14ac:dyDescent="0.15"/>
    <row r="88" x14ac:dyDescent="0.15"/>
    <row r="89" x14ac:dyDescent="0.15"/>
  </sheetData>
  <sheetProtection algorithmName="SHA-512" hashValue="P7xAGK2sucwjpMFlF/EDvEqY0xFR6w+Q+AeeY7BpuRxod/gZW1Jq4q7ryTVW5HI51ThXX2aiZ/O/bDfkkhggyQ==" saltValue="6RSelQHqvWOPMrkLujFvzQ==" spinCount="100000" sheet="1" objects="1" scenarios="1"/>
  <dataConsolidate/>
  <phoneticPr fontId="2"/>
  <printOptions horizontalCentered="1" verticalCentered="1"/>
  <pageMargins left="0" right="0" top="0" bottom="0" header="0" footer="0"/>
  <pageSetup paperSize="9" scale="46" orientation="landscape" horizontalDpi="300" verticalDpi="300"/>
  <headerFooter alignWithMargins="0">
    <oddFooter>&amp;C&amp;P/&amp;N</oddFooter>
  </headerFooter>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Z73"/>
  <sheetViews>
    <sheetView showGridLines="0" view="pageBreakPreview" zoomScale="85" zoomScaleSheetLayoutView="85" workbookViewId="0"/>
  </sheetViews>
  <sheetFormatPr defaultColWidth="0" defaultRowHeight="13.5" customHeight="1" zeroHeight="1" x14ac:dyDescent="0.15"/>
  <cols>
    <col min="1" max="36" width="2.5" style="249" customWidth="1"/>
    <col min="37" max="44" width="17" style="249" customWidth="1"/>
    <col min="45" max="45" width="6.125" style="256" customWidth="1"/>
    <col min="46" max="46" width="3" style="254" customWidth="1"/>
    <col min="47" max="47" width="19.125" style="249" hidden="1" customWidth="1"/>
    <col min="48" max="52" width="12.625" style="249" hidden="1" customWidth="1"/>
    <col min="53" max="16384" width="8.625" style="249" hidden="1"/>
  </cols>
  <sheetData>
    <row r="1" spans="1:46" x14ac:dyDescent="0.15">
      <c r="AS1" s="250"/>
      <c r="AT1" s="250"/>
    </row>
    <row r="2" spans="1:46" x14ac:dyDescent="0.15">
      <c r="AS2" s="250"/>
      <c r="AT2" s="250"/>
    </row>
    <row r="3" spans="1:46" x14ac:dyDescent="0.15">
      <c r="AS3" s="250"/>
      <c r="AT3" s="250"/>
    </row>
    <row r="4" spans="1:46" x14ac:dyDescent="0.15">
      <c r="AS4" s="250"/>
      <c r="AT4" s="250"/>
    </row>
    <row r="5" spans="1:46" ht="17.25" x14ac:dyDescent="0.15">
      <c r="A5" s="251" t="s">
        <v>475</v>
      </c>
      <c r="B5" s="252"/>
      <c r="C5" s="252"/>
      <c r="D5" s="252"/>
      <c r="E5" s="252"/>
      <c r="F5" s="252"/>
      <c r="G5" s="252"/>
      <c r="H5" s="252"/>
      <c r="I5" s="252"/>
      <c r="J5" s="252"/>
      <c r="K5" s="252"/>
      <c r="L5" s="252"/>
      <c r="M5" s="252"/>
      <c r="N5" s="252"/>
      <c r="O5" s="252"/>
      <c r="P5" s="252"/>
      <c r="Q5" s="252"/>
      <c r="R5" s="252"/>
      <c r="S5" s="252"/>
      <c r="T5" s="252"/>
      <c r="U5" s="252"/>
      <c r="V5" s="252"/>
      <c r="W5" s="252"/>
      <c r="X5" s="252"/>
      <c r="Y5" s="252"/>
      <c r="Z5" s="252"/>
      <c r="AA5" s="252"/>
      <c r="AB5" s="252"/>
      <c r="AC5" s="252"/>
      <c r="AD5" s="252"/>
      <c r="AE5" s="252"/>
      <c r="AF5" s="252"/>
      <c r="AG5" s="252"/>
      <c r="AH5" s="252"/>
      <c r="AI5" s="252"/>
      <c r="AJ5" s="252"/>
      <c r="AK5" s="252"/>
      <c r="AL5" s="252"/>
      <c r="AM5" s="252"/>
      <c r="AN5" s="252"/>
      <c r="AO5" s="252"/>
      <c r="AP5" s="252"/>
      <c r="AQ5" s="252"/>
      <c r="AR5" s="252"/>
      <c r="AS5" s="253"/>
    </row>
    <row r="6" spans="1:46" x14ac:dyDescent="0.15">
      <c r="A6" s="254"/>
      <c r="B6" s="250"/>
      <c r="C6" s="250"/>
      <c r="D6" s="250"/>
      <c r="E6" s="250"/>
      <c r="F6" s="250"/>
      <c r="G6" s="250"/>
      <c r="H6" s="250"/>
      <c r="I6" s="250"/>
      <c r="J6" s="250"/>
      <c r="K6" s="250"/>
      <c r="L6" s="250"/>
      <c r="M6" s="250"/>
      <c r="N6" s="250"/>
      <c r="O6" s="250"/>
      <c r="P6" s="250"/>
      <c r="Q6" s="250"/>
      <c r="R6" s="250"/>
      <c r="S6" s="250"/>
      <c r="T6" s="250"/>
      <c r="U6" s="250"/>
      <c r="V6" s="250"/>
      <c r="W6" s="250"/>
      <c r="X6" s="250"/>
      <c r="Y6" s="250"/>
      <c r="Z6" s="250"/>
      <c r="AA6" s="250"/>
      <c r="AB6" s="250"/>
      <c r="AC6" s="250"/>
      <c r="AD6" s="250"/>
      <c r="AE6" s="250"/>
      <c r="AF6" s="250"/>
      <c r="AG6" s="250"/>
      <c r="AH6" s="250"/>
      <c r="AI6" s="250"/>
      <c r="AJ6" s="250"/>
      <c r="AK6" s="255" t="s">
        <v>476</v>
      </c>
      <c r="AL6" s="255"/>
      <c r="AM6" s="255"/>
      <c r="AN6" s="255"/>
      <c r="AO6" s="250"/>
      <c r="AP6" s="250"/>
      <c r="AQ6" s="250"/>
      <c r="AR6" s="250"/>
    </row>
    <row r="7" spans="1:46" ht="13.5" customHeight="1" x14ac:dyDescent="0.15">
      <c r="A7" s="254"/>
      <c r="B7" s="250"/>
      <c r="C7" s="250"/>
      <c r="D7" s="250"/>
      <c r="E7" s="250"/>
      <c r="F7" s="250"/>
      <c r="G7" s="250"/>
      <c r="H7" s="250"/>
      <c r="I7" s="250"/>
      <c r="J7" s="250"/>
      <c r="K7" s="250"/>
      <c r="L7" s="250"/>
      <c r="M7" s="250"/>
      <c r="N7" s="250"/>
      <c r="O7" s="250"/>
      <c r="P7" s="250"/>
      <c r="Q7" s="250"/>
      <c r="R7" s="250"/>
      <c r="S7" s="250"/>
      <c r="T7" s="250"/>
      <c r="U7" s="250"/>
      <c r="V7" s="250"/>
      <c r="W7" s="250"/>
      <c r="X7" s="250"/>
      <c r="Y7" s="250"/>
      <c r="Z7" s="250"/>
      <c r="AA7" s="250"/>
      <c r="AB7" s="250"/>
      <c r="AC7" s="250"/>
      <c r="AD7" s="250"/>
      <c r="AE7" s="250"/>
      <c r="AF7" s="250"/>
      <c r="AG7" s="250"/>
      <c r="AH7" s="250"/>
      <c r="AI7" s="250"/>
      <c r="AJ7" s="250"/>
      <c r="AK7" s="257"/>
      <c r="AL7" s="258"/>
      <c r="AM7" s="258"/>
      <c r="AN7" s="259"/>
      <c r="AO7" s="1152" t="s">
        <v>477</v>
      </c>
      <c r="AP7" s="260"/>
      <c r="AQ7" s="261" t="s">
        <v>478</v>
      </c>
      <c r="AR7" s="262"/>
    </row>
    <row r="8" spans="1:46" x14ac:dyDescent="0.15">
      <c r="A8" s="254"/>
      <c r="B8" s="250"/>
      <c r="C8" s="250"/>
      <c r="D8" s="250"/>
      <c r="E8" s="250"/>
      <c r="F8" s="250"/>
      <c r="G8" s="250"/>
      <c r="H8" s="250"/>
      <c r="I8" s="250"/>
      <c r="J8" s="250"/>
      <c r="K8" s="250"/>
      <c r="L8" s="250"/>
      <c r="M8" s="250"/>
      <c r="N8" s="250"/>
      <c r="O8" s="250"/>
      <c r="P8" s="250"/>
      <c r="Q8" s="250"/>
      <c r="R8" s="250"/>
      <c r="S8" s="250"/>
      <c r="T8" s="250"/>
      <c r="U8" s="250"/>
      <c r="V8" s="250"/>
      <c r="W8" s="250"/>
      <c r="X8" s="250"/>
      <c r="Y8" s="250"/>
      <c r="Z8" s="250"/>
      <c r="AA8" s="250"/>
      <c r="AB8" s="250"/>
      <c r="AC8" s="250"/>
      <c r="AD8" s="250"/>
      <c r="AE8" s="250"/>
      <c r="AF8" s="250"/>
      <c r="AG8" s="250"/>
      <c r="AH8" s="250"/>
      <c r="AI8" s="250"/>
      <c r="AJ8" s="250"/>
      <c r="AK8" s="263"/>
      <c r="AL8" s="264"/>
      <c r="AM8" s="264"/>
      <c r="AN8" s="265"/>
      <c r="AO8" s="1153"/>
      <c r="AP8" s="266" t="s">
        <v>479</v>
      </c>
      <c r="AQ8" s="267" t="s">
        <v>480</v>
      </c>
      <c r="AR8" s="268" t="s">
        <v>481</v>
      </c>
    </row>
    <row r="9" spans="1:46" x14ac:dyDescent="0.15">
      <c r="A9" s="254"/>
      <c r="B9" s="250"/>
      <c r="C9" s="250"/>
      <c r="D9" s="250"/>
      <c r="E9" s="250"/>
      <c r="F9" s="250"/>
      <c r="G9" s="250"/>
      <c r="H9" s="250"/>
      <c r="I9" s="250"/>
      <c r="J9" s="250"/>
      <c r="K9" s="250"/>
      <c r="L9" s="250"/>
      <c r="M9" s="250"/>
      <c r="N9" s="250"/>
      <c r="O9" s="250"/>
      <c r="P9" s="250"/>
      <c r="Q9" s="250"/>
      <c r="R9" s="250"/>
      <c r="S9" s="250"/>
      <c r="T9" s="250"/>
      <c r="U9" s="250"/>
      <c r="V9" s="250"/>
      <c r="W9" s="250"/>
      <c r="X9" s="250"/>
      <c r="Y9" s="250"/>
      <c r="Z9" s="250"/>
      <c r="AA9" s="250"/>
      <c r="AB9" s="250"/>
      <c r="AC9" s="250"/>
      <c r="AD9" s="250"/>
      <c r="AE9" s="250"/>
      <c r="AF9" s="250"/>
      <c r="AG9" s="250"/>
      <c r="AH9" s="250"/>
      <c r="AI9" s="250"/>
      <c r="AJ9" s="250"/>
      <c r="AK9" s="1154" t="s">
        <v>482</v>
      </c>
      <c r="AL9" s="1155"/>
      <c r="AM9" s="1155"/>
      <c r="AN9" s="1156"/>
      <c r="AO9" s="269">
        <v>2096696</v>
      </c>
      <c r="AP9" s="269">
        <v>78011</v>
      </c>
      <c r="AQ9" s="270">
        <v>72090</v>
      </c>
      <c r="AR9" s="271">
        <v>8.1999999999999993</v>
      </c>
    </row>
    <row r="10" spans="1:46" ht="13.5" customHeight="1" x14ac:dyDescent="0.15">
      <c r="A10" s="254"/>
      <c r="B10" s="250"/>
      <c r="C10" s="250"/>
      <c r="D10" s="250"/>
      <c r="E10" s="250"/>
      <c r="F10" s="250"/>
      <c r="G10" s="250"/>
      <c r="H10" s="250"/>
      <c r="I10" s="250"/>
      <c r="J10" s="250"/>
      <c r="K10" s="250"/>
      <c r="L10" s="250"/>
      <c r="M10" s="250"/>
      <c r="N10" s="250"/>
      <c r="O10" s="250"/>
      <c r="P10" s="250"/>
      <c r="Q10" s="250"/>
      <c r="R10" s="250"/>
      <c r="S10" s="250"/>
      <c r="T10" s="250"/>
      <c r="U10" s="250"/>
      <c r="V10" s="250"/>
      <c r="W10" s="250"/>
      <c r="X10" s="250"/>
      <c r="Y10" s="250"/>
      <c r="Z10" s="250"/>
      <c r="AA10" s="250"/>
      <c r="AB10" s="250"/>
      <c r="AC10" s="250"/>
      <c r="AD10" s="250"/>
      <c r="AE10" s="250"/>
      <c r="AF10" s="250"/>
      <c r="AG10" s="250"/>
      <c r="AH10" s="250"/>
      <c r="AI10" s="250"/>
      <c r="AJ10" s="250"/>
      <c r="AK10" s="1154" t="s">
        <v>483</v>
      </c>
      <c r="AL10" s="1155"/>
      <c r="AM10" s="1155"/>
      <c r="AN10" s="1156"/>
      <c r="AO10" s="272">
        <v>58729</v>
      </c>
      <c r="AP10" s="272">
        <v>2185</v>
      </c>
      <c r="AQ10" s="273">
        <v>9072</v>
      </c>
      <c r="AR10" s="274">
        <v>-75.900000000000006</v>
      </c>
    </row>
    <row r="11" spans="1:46" ht="13.5" customHeight="1" x14ac:dyDescent="0.15">
      <c r="A11" s="254"/>
      <c r="B11" s="250"/>
      <c r="C11" s="250"/>
      <c r="D11" s="250"/>
      <c r="E11" s="250"/>
      <c r="F11" s="250"/>
      <c r="G11" s="250"/>
      <c r="H11" s="250"/>
      <c r="I11" s="250"/>
      <c r="J11" s="250"/>
      <c r="K11" s="250"/>
      <c r="L11" s="250"/>
      <c r="M11" s="250"/>
      <c r="N11" s="250"/>
      <c r="O11" s="250"/>
      <c r="P11" s="250"/>
      <c r="Q11" s="250"/>
      <c r="R11" s="250"/>
      <c r="S11" s="250"/>
      <c r="T11" s="250"/>
      <c r="U11" s="250"/>
      <c r="V11" s="250"/>
      <c r="W11" s="250"/>
      <c r="X11" s="250"/>
      <c r="Y11" s="250"/>
      <c r="Z11" s="250"/>
      <c r="AA11" s="250"/>
      <c r="AB11" s="250"/>
      <c r="AC11" s="250"/>
      <c r="AD11" s="250"/>
      <c r="AE11" s="250"/>
      <c r="AF11" s="250"/>
      <c r="AG11" s="250"/>
      <c r="AH11" s="250"/>
      <c r="AI11" s="250"/>
      <c r="AJ11" s="250"/>
      <c r="AK11" s="1154" t="s">
        <v>484</v>
      </c>
      <c r="AL11" s="1155"/>
      <c r="AM11" s="1155"/>
      <c r="AN11" s="1156"/>
      <c r="AO11" s="272">
        <v>75658</v>
      </c>
      <c r="AP11" s="272">
        <v>2815</v>
      </c>
      <c r="AQ11" s="273">
        <v>383</v>
      </c>
      <c r="AR11" s="274">
        <v>635</v>
      </c>
    </row>
    <row r="12" spans="1:46" ht="13.5" customHeight="1" x14ac:dyDescent="0.15">
      <c r="A12" s="254"/>
      <c r="B12" s="250"/>
      <c r="C12" s="250"/>
      <c r="D12" s="250"/>
      <c r="E12" s="250"/>
      <c r="F12" s="250"/>
      <c r="G12" s="250"/>
      <c r="H12" s="250"/>
      <c r="I12" s="250"/>
      <c r="J12" s="250"/>
      <c r="K12" s="250"/>
      <c r="L12" s="250"/>
      <c r="M12" s="250"/>
      <c r="N12" s="250"/>
      <c r="O12" s="250"/>
      <c r="P12" s="250"/>
      <c r="Q12" s="250"/>
      <c r="R12" s="250"/>
      <c r="S12" s="250"/>
      <c r="T12" s="250"/>
      <c r="U12" s="250"/>
      <c r="V12" s="250"/>
      <c r="W12" s="250"/>
      <c r="X12" s="250"/>
      <c r="Y12" s="250"/>
      <c r="Z12" s="250"/>
      <c r="AA12" s="250"/>
      <c r="AB12" s="250"/>
      <c r="AC12" s="250"/>
      <c r="AD12" s="250"/>
      <c r="AE12" s="250"/>
      <c r="AF12" s="250"/>
      <c r="AG12" s="250"/>
      <c r="AH12" s="250"/>
      <c r="AI12" s="250"/>
      <c r="AJ12" s="250"/>
      <c r="AK12" s="1154" t="s">
        <v>485</v>
      </c>
      <c r="AL12" s="1155"/>
      <c r="AM12" s="1155"/>
      <c r="AN12" s="1156"/>
      <c r="AO12" s="272" t="s">
        <v>486</v>
      </c>
      <c r="AP12" s="272" t="s">
        <v>486</v>
      </c>
      <c r="AQ12" s="273">
        <v>26</v>
      </c>
      <c r="AR12" s="274" t="s">
        <v>486</v>
      </c>
    </row>
    <row r="13" spans="1:46" ht="13.5" customHeight="1" x14ac:dyDescent="0.15">
      <c r="A13" s="254"/>
      <c r="B13" s="250"/>
      <c r="C13" s="250"/>
      <c r="D13" s="250"/>
      <c r="E13" s="250"/>
      <c r="F13" s="250"/>
      <c r="G13" s="250"/>
      <c r="H13" s="250"/>
      <c r="I13" s="250"/>
      <c r="J13" s="250"/>
      <c r="K13" s="250"/>
      <c r="L13" s="250"/>
      <c r="M13" s="250"/>
      <c r="N13" s="250"/>
      <c r="O13" s="250"/>
      <c r="P13" s="250"/>
      <c r="Q13" s="250"/>
      <c r="R13" s="250"/>
      <c r="S13" s="250"/>
      <c r="T13" s="250"/>
      <c r="U13" s="250"/>
      <c r="V13" s="250"/>
      <c r="W13" s="250"/>
      <c r="X13" s="250"/>
      <c r="Y13" s="250"/>
      <c r="Z13" s="250"/>
      <c r="AA13" s="250"/>
      <c r="AB13" s="250"/>
      <c r="AC13" s="250"/>
      <c r="AD13" s="250"/>
      <c r="AE13" s="250"/>
      <c r="AF13" s="250"/>
      <c r="AG13" s="250"/>
      <c r="AH13" s="250"/>
      <c r="AI13" s="250"/>
      <c r="AJ13" s="250"/>
      <c r="AK13" s="1154" t="s">
        <v>487</v>
      </c>
      <c r="AL13" s="1155"/>
      <c r="AM13" s="1155"/>
      <c r="AN13" s="1156"/>
      <c r="AO13" s="272">
        <v>87495</v>
      </c>
      <c r="AP13" s="272">
        <v>3255</v>
      </c>
      <c r="AQ13" s="273">
        <v>2732</v>
      </c>
      <c r="AR13" s="274">
        <v>19.100000000000001</v>
      </c>
    </row>
    <row r="14" spans="1:46" ht="13.5" customHeight="1" x14ac:dyDescent="0.15">
      <c r="A14" s="254"/>
      <c r="B14" s="250"/>
      <c r="C14" s="250"/>
      <c r="D14" s="250"/>
      <c r="E14" s="250"/>
      <c r="F14" s="250"/>
      <c r="G14" s="250"/>
      <c r="H14" s="250"/>
      <c r="I14" s="250"/>
      <c r="J14" s="250"/>
      <c r="K14" s="250"/>
      <c r="L14" s="250"/>
      <c r="M14" s="250"/>
      <c r="N14" s="250"/>
      <c r="O14" s="250"/>
      <c r="P14" s="250"/>
      <c r="Q14" s="250"/>
      <c r="R14" s="250"/>
      <c r="S14" s="250"/>
      <c r="T14" s="250"/>
      <c r="U14" s="250"/>
      <c r="V14" s="250"/>
      <c r="W14" s="250"/>
      <c r="X14" s="250"/>
      <c r="Y14" s="250"/>
      <c r="Z14" s="250"/>
      <c r="AA14" s="250"/>
      <c r="AB14" s="250"/>
      <c r="AC14" s="250"/>
      <c r="AD14" s="250"/>
      <c r="AE14" s="250"/>
      <c r="AF14" s="250"/>
      <c r="AG14" s="250"/>
      <c r="AH14" s="250"/>
      <c r="AI14" s="250"/>
      <c r="AJ14" s="250"/>
      <c r="AK14" s="1154" t="s">
        <v>488</v>
      </c>
      <c r="AL14" s="1155"/>
      <c r="AM14" s="1155"/>
      <c r="AN14" s="1156"/>
      <c r="AO14" s="272">
        <v>31620</v>
      </c>
      <c r="AP14" s="272">
        <v>1176</v>
      </c>
      <c r="AQ14" s="273">
        <v>1315</v>
      </c>
      <c r="AR14" s="274">
        <v>-10.6</v>
      </c>
    </row>
    <row r="15" spans="1:46" ht="13.5" customHeight="1" x14ac:dyDescent="0.15">
      <c r="A15" s="254"/>
      <c r="B15" s="250"/>
      <c r="C15" s="250"/>
      <c r="D15" s="250"/>
      <c r="E15" s="250"/>
      <c r="F15" s="250"/>
      <c r="G15" s="250"/>
      <c r="H15" s="250"/>
      <c r="I15" s="250"/>
      <c r="J15" s="250"/>
      <c r="K15" s="250"/>
      <c r="L15" s="250"/>
      <c r="M15" s="250"/>
      <c r="N15" s="250"/>
      <c r="O15" s="250"/>
      <c r="P15" s="250"/>
      <c r="Q15" s="250"/>
      <c r="R15" s="250"/>
      <c r="S15" s="250"/>
      <c r="T15" s="250"/>
      <c r="U15" s="250"/>
      <c r="V15" s="250"/>
      <c r="W15" s="250"/>
      <c r="X15" s="250"/>
      <c r="Y15" s="250"/>
      <c r="Z15" s="250"/>
      <c r="AA15" s="250"/>
      <c r="AB15" s="250"/>
      <c r="AC15" s="250"/>
      <c r="AD15" s="250"/>
      <c r="AE15" s="250"/>
      <c r="AF15" s="250"/>
      <c r="AG15" s="250"/>
      <c r="AH15" s="250"/>
      <c r="AI15" s="250"/>
      <c r="AJ15" s="250"/>
      <c r="AK15" s="1157" t="s">
        <v>489</v>
      </c>
      <c r="AL15" s="1158"/>
      <c r="AM15" s="1158"/>
      <c r="AN15" s="1159"/>
      <c r="AO15" s="272">
        <v>-73613</v>
      </c>
      <c r="AP15" s="272">
        <v>-2739</v>
      </c>
      <c r="AQ15" s="273">
        <v>-4107</v>
      </c>
      <c r="AR15" s="274">
        <v>-33.299999999999997</v>
      </c>
    </row>
    <row r="16" spans="1:46" x14ac:dyDescent="0.15">
      <c r="A16" s="254"/>
      <c r="B16" s="250"/>
      <c r="C16" s="250"/>
      <c r="D16" s="250"/>
      <c r="E16" s="250"/>
      <c r="F16" s="250"/>
      <c r="G16" s="250"/>
      <c r="H16" s="250"/>
      <c r="I16" s="250"/>
      <c r="J16" s="250"/>
      <c r="K16" s="250"/>
      <c r="L16" s="250"/>
      <c r="M16" s="250"/>
      <c r="N16" s="250"/>
      <c r="O16" s="250"/>
      <c r="P16" s="250"/>
      <c r="Q16" s="250"/>
      <c r="R16" s="250"/>
      <c r="S16" s="250"/>
      <c r="T16" s="250"/>
      <c r="U16" s="250"/>
      <c r="V16" s="250"/>
      <c r="W16" s="250"/>
      <c r="X16" s="250"/>
      <c r="Y16" s="250"/>
      <c r="Z16" s="250"/>
      <c r="AA16" s="250"/>
      <c r="AB16" s="250"/>
      <c r="AC16" s="250"/>
      <c r="AD16" s="250"/>
      <c r="AE16" s="250"/>
      <c r="AF16" s="250"/>
      <c r="AG16" s="250"/>
      <c r="AH16" s="250"/>
      <c r="AI16" s="250"/>
      <c r="AJ16" s="250"/>
      <c r="AK16" s="1157" t="s">
        <v>177</v>
      </c>
      <c r="AL16" s="1158"/>
      <c r="AM16" s="1158"/>
      <c r="AN16" s="1159"/>
      <c r="AO16" s="272">
        <v>2276585</v>
      </c>
      <c r="AP16" s="272">
        <v>84704</v>
      </c>
      <c r="AQ16" s="273">
        <v>81511</v>
      </c>
      <c r="AR16" s="274">
        <v>3.9</v>
      </c>
    </row>
    <row r="17" spans="1:46" x14ac:dyDescent="0.15">
      <c r="A17" s="254"/>
      <c r="B17" s="250"/>
      <c r="C17" s="250"/>
      <c r="D17" s="250"/>
      <c r="E17" s="250"/>
      <c r="F17" s="250"/>
      <c r="G17" s="250"/>
      <c r="H17" s="250"/>
      <c r="I17" s="250"/>
      <c r="J17" s="250"/>
      <c r="K17" s="250"/>
      <c r="L17" s="250"/>
      <c r="M17" s="250"/>
      <c r="N17" s="250"/>
      <c r="O17" s="250"/>
      <c r="P17" s="250"/>
      <c r="Q17" s="250"/>
      <c r="R17" s="250"/>
      <c r="S17" s="250"/>
      <c r="T17" s="250"/>
      <c r="U17" s="250"/>
      <c r="V17" s="250"/>
      <c r="W17" s="250"/>
      <c r="X17" s="250"/>
      <c r="Y17" s="250"/>
      <c r="Z17" s="250"/>
      <c r="AA17" s="250"/>
      <c r="AB17" s="250"/>
      <c r="AC17" s="250"/>
      <c r="AD17" s="250"/>
      <c r="AE17" s="250"/>
      <c r="AF17" s="250"/>
      <c r="AG17" s="250"/>
      <c r="AH17" s="250"/>
      <c r="AI17" s="250"/>
      <c r="AJ17" s="250"/>
      <c r="AK17" s="250"/>
      <c r="AL17" s="250"/>
      <c r="AM17" s="250"/>
      <c r="AN17" s="250"/>
      <c r="AO17" s="250"/>
      <c r="AP17" s="250"/>
      <c r="AQ17" s="250"/>
      <c r="AR17" s="275"/>
    </row>
    <row r="18" spans="1:46" x14ac:dyDescent="0.15">
      <c r="A18" s="254"/>
      <c r="B18" s="250"/>
      <c r="C18" s="250"/>
      <c r="D18" s="250"/>
      <c r="E18" s="250"/>
      <c r="F18" s="250"/>
      <c r="G18" s="250"/>
      <c r="H18" s="250"/>
      <c r="I18" s="250"/>
      <c r="J18" s="250"/>
      <c r="K18" s="250"/>
      <c r="L18" s="250"/>
      <c r="M18" s="250"/>
      <c r="N18" s="250"/>
      <c r="O18" s="250"/>
      <c r="P18" s="250"/>
      <c r="Q18" s="250"/>
      <c r="R18" s="250"/>
      <c r="S18" s="250"/>
      <c r="T18" s="250"/>
      <c r="U18" s="250"/>
      <c r="V18" s="250"/>
      <c r="W18" s="250"/>
      <c r="X18" s="250"/>
      <c r="Y18" s="250"/>
      <c r="Z18" s="250"/>
      <c r="AA18" s="250"/>
      <c r="AB18" s="250"/>
      <c r="AC18" s="250"/>
      <c r="AD18" s="250"/>
      <c r="AE18" s="250"/>
      <c r="AF18" s="250"/>
      <c r="AG18" s="250"/>
      <c r="AH18" s="250"/>
      <c r="AI18" s="250"/>
      <c r="AJ18" s="250"/>
      <c r="AK18" s="250"/>
      <c r="AL18" s="250"/>
      <c r="AM18" s="250"/>
      <c r="AN18" s="250"/>
      <c r="AO18" s="250"/>
      <c r="AP18" s="250"/>
      <c r="AQ18" s="276"/>
      <c r="AR18" s="276"/>
    </row>
    <row r="19" spans="1:46" x14ac:dyDescent="0.15">
      <c r="A19" s="254"/>
      <c r="B19" s="250"/>
      <c r="C19" s="250"/>
      <c r="D19" s="250"/>
      <c r="E19" s="250"/>
      <c r="F19" s="250"/>
      <c r="G19" s="250"/>
      <c r="H19" s="250"/>
      <c r="I19" s="250"/>
      <c r="J19" s="250"/>
      <c r="K19" s="250"/>
      <c r="L19" s="250"/>
      <c r="M19" s="250"/>
      <c r="N19" s="250"/>
      <c r="O19" s="250"/>
      <c r="P19" s="250"/>
      <c r="Q19" s="250"/>
      <c r="R19" s="250"/>
      <c r="S19" s="250"/>
      <c r="T19" s="250"/>
      <c r="U19" s="250"/>
      <c r="V19" s="250"/>
      <c r="W19" s="250"/>
      <c r="X19" s="250"/>
      <c r="Y19" s="250"/>
      <c r="Z19" s="250"/>
      <c r="AA19" s="250"/>
      <c r="AB19" s="250"/>
      <c r="AC19" s="250"/>
      <c r="AD19" s="250"/>
      <c r="AE19" s="250"/>
      <c r="AF19" s="250"/>
      <c r="AG19" s="250"/>
      <c r="AH19" s="250"/>
      <c r="AI19" s="250"/>
      <c r="AJ19" s="250"/>
      <c r="AK19" s="250" t="s">
        <v>490</v>
      </c>
      <c r="AL19" s="250"/>
      <c r="AM19" s="250"/>
      <c r="AN19" s="250"/>
      <c r="AO19" s="250"/>
      <c r="AP19" s="250"/>
      <c r="AQ19" s="250"/>
      <c r="AR19" s="250"/>
    </row>
    <row r="20" spans="1:46" x14ac:dyDescent="0.15">
      <c r="A20" s="254"/>
      <c r="B20" s="250"/>
      <c r="C20" s="250"/>
      <c r="D20" s="250"/>
      <c r="E20" s="250"/>
      <c r="F20" s="250"/>
      <c r="G20" s="250"/>
      <c r="H20" s="250"/>
      <c r="I20" s="250"/>
      <c r="J20" s="250"/>
      <c r="K20" s="250"/>
      <c r="L20" s="250"/>
      <c r="M20" s="250"/>
      <c r="N20" s="250"/>
      <c r="O20" s="250"/>
      <c r="P20" s="250"/>
      <c r="Q20" s="250"/>
      <c r="R20" s="250"/>
      <c r="S20" s="250"/>
      <c r="T20" s="250"/>
      <c r="U20" s="250"/>
      <c r="V20" s="250"/>
      <c r="W20" s="250"/>
      <c r="X20" s="250"/>
      <c r="Y20" s="250"/>
      <c r="Z20" s="250"/>
      <c r="AA20" s="250"/>
      <c r="AB20" s="250"/>
      <c r="AC20" s="250"/>
      <c r="AD20" s="250"/>
      <c r="AE20" s="250"/>
      <c r="AF20" s="250"/>
      <c r="AG20" s="250"/>
      <c r="AH20" s="250"/>
      <c r="AI20" s="250"/>
      <c r="AJ20" s="250"/>
      <c r="AK20" s="277"/>
      <c r="AL20" s="278"/>
      <c r="AM20" s="278"/>
      <c r="AN20" s="279"/>
      <c r="AO20" s="280" t="s">
        <v>491</v>
      </c>
      <c r="AP20" s="281" t="s">
        <v>492</v>
      </c>
      <c r="AQ20" s="282" t="s">
        <v>493</v>
      </c>
      <c r="AR20" s="283"/>
    </row>
    <row r="21" spans="1:46" s="289" customFormat="1" x14ac:dyDescent="0.15">
      <c r="A21" s="284"/>
      <c r="B21" s="255"/>
      <c r="C21" s="255"/>
      <c r="D21" s="255"/>
      <c r="E21" s="255"/>
      <c r="F21" s="255"/>
      <c r="G21" s="255"/>
      <c r="H21" s="255"/>
      <c r="I21" s="255"/>
      <c r="J21" s="255"/>
      <c r="K21" s="255"/>
      <c r="L21" s="255"/>
      <c r="M21" s="255"/>
      <c r="N21" s="255"/>
      <c r="O21" s="255"/>
      <c r="P21" s="255"/>
      <c r="Q21" s="255"/>
      <c r="R21" s="255"/>
      <c r="S21" s="255"/>
      <c r="T21" s="255"/>
      <c r="U21" s="255"/>
      <c r="V21" s="255"/>
      <c r="W21" s="255"/>
      <c r="X21" s="255"/>
      <c r="Y21" s="255"/>
      <c r="Z21" s="255"/>
      <c r="AA21" s="255"/>
      <c r="AB21" s="255"/>
      <c r="AC21" s="255"/>
      <c r="AD21" s="255"/>
      <c r="AE21" s="255"/>
      <c r="AF21" s="255"/>
      <c r="AG21" s="255"/>
      <c r="AH21" s="255"/>
      <c r="AI21" s="255"/>
      <c r="AJ21" s="255"/>
      <c r="AK21" s="1160" t="s">
        <v>494</v>
      </c>
      <c r="AL21" s="1161"/>
      <c r="AM21" s="1161"/>
      <c r="AN21" s="1162"/>
      <c r="AO21" s="285">
        <v>7.14</v>
      </c>
      <c r="AP21" s="286">
        <v>6.74</v>
      </c>
      <c r="AQ21" s="287">
        <v>0.4</v>
      </c>
      <c r="AR21" s="255"/>
      <c r="AS21" s="288"/>
      <c r="AT21" s="284"/>
    </row>
    <row r="22" spans="1:46" s="289" customFormat="1" x14ac:dyDescent="0.15">
      <c r="A22" s="284"/>
      <c r="B22" s="255"/>
      <c r="C22" s="255"/>
      <c r="D22" s="255"/>
      <c r="E22" s="255"/>
      <c r="F22" s="255"/>
      <c r="G22" s="255"/>
      <c r="H22" s="255"/>
      <c r="I22" s="255"/>
      <c r="J22" s="255"/>
      <c r="K22" s="255"/>
      <c r="L22" s="255"/>
      <c r="M22" s="255"/>
      <c r="N22" s="255"/>
      <c r="O22" s="255"/>
      <c r="P22" s="255"/>
      <c r="Q22" s="255"/>
      <c r="R22" s="255"/>
      <c r="S22" s="255"/>
      <c r="T22" s="255"/>
      <c r="U22" s="255"/>
      <c r="V22" s="255"/>
      <c r="W22" s="255"/>
      <c r="X22" s="255"/>
      <c r="Y22" s="255"/>
      <c r="Z22" s="255"/>
      <c r="AA22" s="255"/>
      <c r="AB22" s="255"/>
      <c r="AC22" s="255"/>
      <c r="AD22" s="255"/>
      <c r="AE22" s="255"/>
      <c r="AF22" s="255"/>
      <c r="AG22" s="255"/>
      <c r="AH22" s="255"/>
      <c r="AI22" s="255"/>
      <c r="AJ22" s="255"/>
      <c r="AK22" s="1160" t="s">
        <v>495</v>
      </c>
      <c r="AL22" s="1161"/>
      <c r="AM22" s="1161"/>
      <c r="AN22" s="1162"/>
      <c r="AO22" s="290">
        <v>96.2</v>
      </c>
      <c r="AP22" s="291">
        <v>97</v>
      </c>
      <c r="AQ22" s="292">
        <v>-0.8</v>
      </c>
      <c r="AR22" s="276"/>
      <c r="AS22" s="288"/>
      <c r="AT22" s="284"/>
    </row>
    <row r="23" spans="1:46" s="289" customFormat="1" x14ac:dyDescent="0.15">
      <c r="A23" s="284"/>
      <c r="B23" s="255"/>
      <c r="C23" s="255"/>
      <c r="D23" s="255"/>
      <c r="E23" s="255"/>
      <c r="F23" s="255"/>
      <c r="G23" s="255"/>
      <c r="H23" s="255"/>
      <c r="I23" s="255"/>
      <c r="J23" s="255"/>
      <c r="K23" s="255"/>
      <c r="L23" s="255"/>
      <c r="M23" s="255"/>
      <c r="N23" s="255"/>
      <c r="O23" s="255"/>
      <c r="P23" s="255"/>
      <c r="Q23" s="255"/>
      <c r="R23" s="255"/>
      <c r="S23" s="255"/>
      <c r="T23" s="255"/>
      <c r="U23" s="255"/>
      <c r="V23" s="255"/>
      <c r="W23" s="255"/>
      <c r="X23" s="255"/>
      <c r="Y23" s="255"/>
      <c r="Z23" s="255"/>
      <c r="AA23" s="255"/>
      <c r="AB23" s="255"/>
      <c r="AC23" s="255"/>
      <c r="AD23" s="255"/>
      <c r="AE23" s="255"/>
      <c r="AF23" s="255"/>
      <c r="AG23" s="255"/>
      <c r="AH23" s="255"/>
      <c r="AI23" s="255"/>
      <c r="AJ23" s="255"/>
      <c r="AK23" s="255"/>
      <c r="AL23" s="255"/>
      <c r="AM23" s="255"/>
      <c r="AN23" s="255"/>
      <c r="AO23" s="255"/>
      <c r="AP23" s="276"/>
      <c r="AQ23" s="276"/>
      <c r="AR23" s="276"/>
      <c r="AS23" s="288"/>
      <c r="AT23" s="284"/>
    </row>
    <row r="24" spans="1:46" s="289" customFormat="1" x14ac:dyDescent="0.15">
      <c r="A24" s="284"/>
      <c r="B24" s="255"/>
      <c r="C24" s="255"/>
      <c r="D24" s="255"/>
      <c r="E24" s="255"/>
      <c r="F24" s="255"/>
      <c r="G24" s="255"/>
      <c r="H24" s="255"/>
      <c r="I24" s="255"/>
      <c r="J24" s="255"/>
      <c r="K24" s="255"/>
      <c r="L24" s="255"/>
      <c r="M24" s="255"/>
      <c r="N24" s="255"/>
      <c r="O24" s="255"/>
      <c r="P24" s="255"/>
      <c r="Q24" s="255"/>
      <c r="R24" s="255"/>
      <c r="S24" s="255"/>
      <c r="T24" s="255"/>
      <c r="U24" s="255"/>
      <c r="V24" s="255"/>
      <c r="W24" s="255"/>
      <c r="X24" s="255"/>
      <c r="Y24" s="255"/>
      <c r="Z24" s="255"/>
      <c r="AA24" s="255"/>
      <c r="AB24" s="255"/>
      <c r="AC24" s="255"/>
      <c r="AD24" s="255"/>
      <c r="AE24" s="255"/>
      <c r="AF24" s="255"/>
      <c r="AG24" s="255"/>
      <c r="AH24" s="255"/>
      <c r="AI24" s="255"/>
      <c r="AJ24" s="255"/>
      <c r="AK24" s="255"/>
      <c r="AL24" s="255"/>
      <c r="AM24" s="255"/>
      <c r="AN24" s="255"/>
      <c r="AO24" s="255"/>
      <c r="AP24" s="276"/>
      <c r="AQ24" s="276"/>
      <c r="AR24" s="276"/>
      <c r="AS24" s="288"/>
      <c r="AT24" s="284"/>
    </row>
    <row r="25" spans="1:46" s="289" customFormat="1" x14ac:dyDescent="0.15">
      <c r="A25" s="293"/>
      <c r="B25" s="294"/>
      <c r="C25" s="294"/>
      <c r="D25" s="294"/>
      <c r="E25" s="294"/>
      <c r="F25" s="294"/>
      <c r="G25" s="294"/>
      <c r="H25" s="294"/>
      <c r="I25" s="294"/>
      <c r="J25" s="294"/>
      <c r="K25" s="294"/>
      <c r="L25" s="294"/>
      <c r="M25" s="294"/>
      <c r="N25" s="294"/>
      <c r="O25" s="294"/>
      <c r="P25" s="294"/>
      <c r="Q25" s="294"/>
      <c r="R25" s="294"/>
      <c r="S25" s="294"/>
      <c r="T25" s="294"/>
      <c r="U25" s="294"/>
      <c r="V25" s="294"/>
      <c r="W25" s="294"/>
      <c r="X25" s="294"/>
      <c r="Y25" s="294"/>
      <c r="Z25" s="294"/>
      <c r="AA25" s="294"/>
      <c r="AB25" s="294"/>
      <c r="AC25" s="294"/>
      <c r="AD25" s="294"/>
      <c r="AE25" s="294"/>
      <c r="AF25" s="294"/>
      <c r="AG25" s="294"/>
      <c r="AH25" s="294"/>
      <c r="AI25" s="294"/>
      <c r="AJ25" s="294"/>
      <c r="AK25" s="294"/>
      <c r="AL25" s="294"/>
      <c r="AM25" s="294"/>
      <c r="AN25" s="294"/>
      <c r="AO25" s="294"/>
      <c r="AP25" s="295"/>
      <c r="AQ25" s="295"/>
      <c r="AR25" s="295"/>
      <c r="AS25" s="296"/>
      <c r="AT25" s="284"/>
    </row>
    <row r="26" spans="1:46" s="289" customFormat="1" x14ac:dyDescent="0.15">
      <c r="A26" s="1151" t="s">
        <v>496</v>
      </c>
      <c r="B26" s="1151"/>
      <c r="C26" s="1151"/>
      <c r="D26" s="1151"/>
      <c r="E26" s="1151"/>
      <c r="F26" s="1151"/>
      <c r="G26" s="1151"/>
      <c r="H26" s="1151"/>
      <c r="I26" s="1151"/>
      <c r="J26" s="1151"/>
      <c r="K26" s="1151"/>
      <c r="L26" s="1151"/>
      <c r="M26" s="1151"/>
      <c r="N26" s="1151"/>
      <c r="O26" s="1151"/>
      <c r="P26" s="1151"/>
      <c r="Q26" s="1151"/>
      <c r="R26" s="1151"/>
      <c r="S26" s="1151"/>
      <c r="T26" s="1151"/>
      <c r="U26" s="1151"/>
      <c r="V26" s="1151"/>
      <c r="W26" s="1151"/>
      <c r="X26" s="1151"/>
      <c r="Y26" s="1151"/>
      <c r="Z26" s="1151"/>
      <c r="AA26" s="1151"/>
      <c r="AB26" s="1151"/>
      <c r="AC26" s="1151"/>
      <c r="AD26" s="1151"/>
      <c r="AE26" s="1151"/>
      <c r="AF26" s="1151"/>
      <c r="AG26" s="1151"/>
      <c r="AH26" s="1151"/>
      <c r="AI26" s="1151"/>
      <c r="AJ26" s="1151"/>
      <c r="AK26" s="1151"/>
      <c r="AL26" s="1151"/>
      <c r="AM26" s="1151"/>
      <c r="AN26" s="1151"/>
      <c r="AO26" s="1151"/>
      <c r="AP26" s="1151"/>
      <c r="AQ26" s="1151"/>
      <c r="AR26" s="1151"/>
      <c r="AS26" s="1151"/>
      <c r="AT26" s="255"/>
    </row>
    <row r="27" spans="1:46" x14ac:dyDescent="0.15">
      <c r="A27" s="297"/>
      <c r="AO27" s="250"/>
      <c r="AP27" s="250"/>
      <c r="AQ27" s="250"/>
      <c r="AR27" s="250"/>
      <c r="AS27" s="250"/>
      <c r="AT27" s="250"/>
    </row>
    <row r="28" spans="1:46" ht="17.25" x14ac:dyDescent="0.15">
      <c r="A28" s="251" t="s">
        <v>497</v>
      </c>
      <c r="B28" s="252"/>
      <c r="C28" s="252"/>
      <c r="D28" s="252"/>
      <c r="E28" s="252"/>
      <c r="F28" s="252"/>
      <c r="G28" s="252"/>
      <c r="H28" s="252"/>
      <c r="I28" s="252"/>
      <c r="J28" s="252"/>
      <c r="K28" s="252"/>
      <c r="L28" s="252"/>
      <c r="M28" s="252"/>
      <c r="N28" s="252"/>
      <c r="O28" s="252"/>
      <c r="P28" s="252"/>
      <c r="Q28" s="252"/>
      <c r="R28" s="252"/>
      <c r="S28" s="252"/>
      <c r="T28" s="252"/>
      <c r="U28" s="252"/>
      <c r="V28" s="252"/>
      <c r="W28" s="252"/>
      <c r="X28" s="252"/>
      <c r="Y28" s="252"/>
      <c r="Z28" s="252"/>
      <c r="AA28" s="252"/>
      <c r="AB28" s="252"/>
      <c r="AC28" s="252"/>
      <c r="AD28" s="252"/>
      <c r="AE28" s="252"/>
      <c r="AF28" s="252"/>
      <c r="AG28" s="252"/>
      <c r="AH28" s="252"/>
      <c r="AI28" s="252"/>
      <c r="AJ28" s="252"/>
      <c r="AK28" s="252"/>
      <c r="AL28" s="252"/>
      <c r="AM28" s="252"/>
      <c r="AN28" s="252"/>
      <c r="AO28" s="252"/>
      <c r="AP28" s="252"/>
      <c r="AQ28" s="252"/>
      <c r="AR28" s="252"/>
      <c r="AS28" s="298"/>
    </row>
    <row r="29" spans="1:46" x14ac:dyDescent="0.15">
      <c r="A29" s="254"/>
      <c r="B29" s="250"/>
      <c r="C29" s="250"/>
      <c r="D29" s="250"/>
      <c r="E29" s="250"/>
      <c r="F29" s="250"/>
      <c r="G29" s="250"/>
      <c r="H29" s="250"/>
      <c r="I29" s="250"/>
      <c r="J29" s="250"/>
      <c r="K29" s="250"/>
      <c r="L29" s="250"/>
      <c r="M29" s="250"/>
      <c r="N29" s="250"/>
      <c r="O29" s="250"/>
      <c r="P29" s="250"/>
      <c r="Q29" s="250"/>
      <c r="R29" s="250"/>
      <c r="S29" s="250"/>
      <c r="T29" s="250"/>
      <c r="U29" s="250"/>
      <c r="V29" s="250"/>
      <c r="W29" s="250"/>
      <c r="X29" s="250"/>
      <c r="Y29" s="250"/>
      <c r="Z29" s="250"/>
      <c r="AA29" s="250"/>
      <c r="AB29" s="250"/>
      <c r="AC29" s="250"/>
      <c r="AD29" s="250"/>
      <c r="AE29" s="250"/>
      <c r="AF29" s="250"/>
      <c r="AG29" s="250"/>
      <c r="AH29" s="250"/>
      <c r="AI29" s="250"/>
      <c r="AJ29" s="250"/>
      <c r="AK29" s="255" t="s">
        <v>498</v>
      </c>
      <c r="AL29" s="255"/>
      <c r="AM29" s="255"/>
      <c r="AN29" s="255"/>
      <c r="AO29" s="250"/>
      <c r="AP29" s="250"/>
      <c r="AQ29" s="250"/>
      <c r="AR29" s="250"/>
      <c r="AS29" s="299"/>
    </row>
    <row r="30" spans="1:46" ht="13.5" customHeight="1" x14ac:dyDescent="0.15">
      <c r="A30" s="254"/>
      <c r="B30" s="250"/>
      <c r="C30" s="250"/>
      <c r="D30" s="250"/>
      <c r="E30" s="250"/>
      <c r="F30" s="250"/>
      <c r="G30" s="250"/>
      <c r="H30" s="250"/>
      <c r="I30" s="250"/>
      <c r="J30" s="250"/>
      <c r="K30" s="250"/>
      <c r="L30" s="250"/>
      <c r="M30" s="250"/>
      <c r="N30" s="250"/>
      <c r="O30" s="250"/>
      <c r="P30" s="250"/>
      <c r="Q30" s="250"/>
      <c r="R30" s="250"/>
      <c r="S30" s="250"/>
      <c r="T30" s="250"/>
      <c r="U30" s="250"/>
      <c r="V30" s="250"/>
      <c r="W30" s="250"/>
      <c r="X30" s="250"/>
      <c r="Y30" s="250"/>
      <c r="Z30" s="250"/>
      <c r="AA30" s="250"/>
      <c r="AB30" s="250"/>
      <c r="AC30" s="250"/>
      <c r="AD30" s="250"/>
      <c r="AE30" s="250"/>
      <c r="AF30" s="250"/>
      <c r="AG30" s="250"/>
      <c r="AH30" s="250"/>
      <c r="AI30" s="250"/>
      <c r="AJ30" s="250"/>
      <c r="AK30" s="257"/>
      <c r="AL30" s="258"/>
      <c r="AM30" s="258"/>
      <c r="AN30" s="259"/>
      <c r="AO30" s="1152" t="s">
        <v>477</v>
      </c>
      <c r="AP30" s="260"/>
      <c r="AQ30" s="261" t="s">
        <v>478</v>
      </c>
      <c r="AR30" s="262"/>
    </row>
    <row r="31" spans="1:46" x14ac:dyDescent="0.15">
      <c r="A31" s="254"/>
      <c r="B31" s="250"/>
      <c r="C31" s="250"/>
      <c r="D31" s="250"/>
      <c r="E31" s="250"/>
      <c r="F31" s="250"/>
      <c r="G31" s="250"/>
      <c r="H31" s="250"/>
      <c r="I31" s="250"/>
      <c r="J31" s="250"/>
      <c r="K31" s="250"/>
      <c r="L31" s="250"/>
      <c r="M31" s="250"/>
      <c r="N31" s="250"/>
      <c r="O31" s="250"/>
      <c r="P31" s="250"/>
      <c r="Q31" s="250"/>
      <c r="R31" s="250"/>
      <c r="S31" s="250"/>
      <c r="T31" s="250"/>
      <c r="U31" s="250"/>
      <c r="V31" s="250"/>
      <c r="W31" s="250"/>
      <c r="X31" s="250"/>
      <c r="Y31" s="250"/>
      <c r="Z31" s="250"/>
      <c r="AA31" s="250"/>
      <c r="AB31" s="250"/>
      <c r="AC31" s="250"/>
      <c r="AD31" s="250"/>
      <c r="AE31" s="250"/>
      <c r="AF31" s="250"/>
      <c r="AG31" s="250"/>
      <c r="AH31" s="250"/>
      <c r="AI31" s="250"/>
      <c r="AJ31" s="250"/>
      <c r="AK31" s="263"/>
      <c r="AL31" s="264"/>
      <c r="AM31" s="264"/>
      <c r="AN31" s="265"/>
      <c r="AO31" s="1153"/>
      <c r="AP31" s="266" t="s">
        <v>479</v>
      </c>
      <c r="AQ31" s="267" t="s">
        <v>480</v>
      </c>
      <c r="AR31" s="268" t="s">
        <v>481</v>
      </c>
    </row>
    <row r="32" spans="1:46" ht="27" customHeight="1" x14ac:dyDescent="0.15">
      <c r="A32" s="254"/>
      <c r="B32" s="250"/>
      <c r="C32" s="250"/>
      <c r="D32" s="250"/>
      <c r="E32" s="250"/>
      <c r="F32" s="250"/>
      <c r="G32" s="250"/>
      <c r="H32" s="250"/>
      <c r="I32" s="250"/>
      <c r="J32" s="250"/>
      <c r="K32" s="250"/>
      <c r="L32" s="250"/>
      <c r="M32" s="250"/>
      <c r="N32" s="250"/>
      <c r="O32" s="250"/>
      <c r="P32" s="250"/>
      <c r="Q32" s="250"/>
      <c r="R32" s="250"/>
      <c r="S32" s="250"/>
      <c r="T32" s="250"/>
      <c r="U32" s="250"/>
      <c r="V32" s="250"/>
      <c r="W32" s="250"/>
      <c r="X32" s="250"/>
      <c r="Y32" s="250"/>
      <c r="Z32" s="250"/>
      <c r="AA32" s="250"/>
      <c r="AB32" s="250"/>
      <c r="AC32" s="250"/>
      <c r="AD32" s="250"/>
      <c r="AE32" s="250"/>
      <c r="AF32" s="250"/>
      <c r="AG32" s="250"/>
      <c r="AH32" s="250"/>
      <c r="AI32" s="250"/>
      <c r="AJ32" s="250"/>
      <c r="AK32" s="1168" t="s">
        <v>499</v>
      </c>
      <c r="AL32" s="1169"/>
      <c r="AM32" s="1169"/>
      <c r="AN32" s="1170"/>
      <c r="AO32" s="300">
        <v>792344</v>
      </c>
      <c r="AP32" s="300">
        <v>29480</v>
      </c>
      <c r="AQ32" s="301">
        <v>33695</v>
      </c>
      <c r="AR32" s="302">
        <v>-12.5</v>
      </c>
    </row>
    <row r="33" spans="1:46" ht="13.5" customHeight="1" x14ac:dyDescent="0.15">
      <c r="A33" s="254"/>
      <c r="B33" s="250"/>
      <c r="C33" s="250"/>
      <c r="D33" s="250"/>
      <c r="E33" s="250"/>
      <c r="F33" s="250"/>
      <c r="G33" s="250"/>
      <c r="H33" s="250"/>
      <c r="I33" s="250"/>
      <c r="J33" s="250"/>
      <c r="K33" s="250"/>
      <c r="L33" s="250"/>
      <c r="M33" s="250"/>
      <c r="N33" s="250"/>
      <c r="O33" s="250"/>
      <c r="P33" s="250"/>
      <c r="Q33" s="250"/>
      <c r="R33" s="250"/>
      <c r="S33" s="250"/>
      <c r="T33" s="250"/>
      <c r="U33" s="250"/>
      <c r="V33" s="250"/>
      <c r="W33" s="250"/>
      <c r="X33" s="250"/>
      <c r="Y33" s="250"/>
      <c r="Z33" s="250"/>
      <c r="AA33" s="250"/>
      <c r="AB33" s="250"/>
      <c r="AC33" s="250"/>
      <c r="AD33" s="250"/>
      <c r="AE33" s="250"/>
      <c r="AF33" s="250"/>
      <c r="AG33" s="250"/>
      <c r="AH33" s="250"/>
      <c r="AI33" s="250"/>
      <c r="AJ33" s="250"/>
      <c r="AK33" s="1168" t="s">
        <v>500</v>
      </c>
      <c r="AL33" s="1169"/>
      <c r="AM33" s="1169"/>
      <c r="AN33" s="1170"/>
      <c r="AO33" s="300" t="s">
        <v>486</v>
      </c>
      <c r="AP33" s="300" t="s">
        <v>486</v>
      </c>
      <c r="AQ33" s="301" t="s">
        <v>486</v>
      </c>
      <c r="AR33" s="302" t="s">
        <v>486</v>
      </c>
    </row>
    <row r="34" spans="1:46" ht="27" customHeight="1" x14ac:dyDescent="0.15">
      <c r="A34" s="254"/>
      <c r="B34" s="250"/>
      <c r="C34" s="250"/>
      <c r="D34" s="250"/>
      <c r="E34" s="250"/>
      <c r="F34" s="250"/>
      <c r="G34" s="250"/>
      <c r="H34" s="250"/>
      <c r="I34" s="250"/>
      <c r="J34" s="250"/>
      <c r="K34" s="250"/>
      <c r="L34" s="250"/>
      <c r="M34" s="250"/>
      <c r="N34" s="250"/>
      <c r="O34" s="250"/>
      <c r="P34" s="250"/>
      <c r="Q34" s="250"/>
      <c r="R34" s="250"/>
      <c r="S34" s="250"/>
      <c r="T34" s="250"/>
      <c r="U34" s="250"/>
      <c r="V34" s="250"/>
      <c r="W34" s="250"/>
      <c r="X34" s="250"/>
      <c r="Y34" s="250"/>
      <c r="Z34" s="250"/>
      <c r="AA34" s="250"/>
      <c r="AB34" s="250"/>
      <c r="AC34" s="250"/>
      <c r="AD34" s="250"/>
      <c r="AE34" s="250"/>
      <c r="AF34" s="250"/>
      <c r="AG34" s="250"/>
      <c r="AH34" s="250"/>
      <c r="AI34" s="250"/>
      <c r="AJ34" s="250"/>
      <c r="AK34" s="1168" t="s">
        <v>501</v>
      </c>
      <c r="AL34" s="1169"/>
      <c r="AM34" s="1169"/>
      <c r="AN34" s="1170"/>
      <c r="AO34" s="300" t="s">
        <v>486</v>
      </c>
      <c r="AP34" s="300" t="s">
        <v>486</v>
      </c>
      <c r="AQ34" s="301" t="s">
        <v>486</v>
      </c>
      <c r="AR34" s="302" t="s">
        <v>486</v>
      </c>
    </row>
    <row r="35" spans="1:46" ht="27" customHeight="1" x14ac:dyDescent="0.15">
      <c r="A35" s="254"/>
      <c r="B35" s="250"/>
      <c r="C35" s="250"/>
      <c r="D35" s="250"/>
      <c r="E35" s="250"/>
      <c r="F35" s="250"/>
      <c r="G35" s="250"/>
      <c r="H35" s="250"/>
      <c r="I35" s="250"/>
      <c r="J35" s="250"/>
      <c r="K35" s="250"/>
      <c r="L35" s="250"/>
      <c r="M35" s="250"/>
      <c r="N35" s="250"/>
      <c r="O35" s="250"/>
      <c r="P35" s="250"/>
      <c r="Q35" s="250"/>
      <c r="R35" s="250"/>
      <c r="S35" s="250"/>
      <c r="T35" s="250"/>
      <c r="U35" s="250"/>
      <c r="V35" s="250"/>
      <c r="W35" s="250"/>
      <c r="X35" s="250"/>
      <c r="Y35" s="250"/>
      <c r="Z35" s="250"/>
      <c r="AA35" s="250"/>
      <c r="AB35" s="250"/>
      <c r="AC35" s="250"/>
      <c r="AD35" s="250"/>
      <c r="AE35" s="250"/>
      <c r="AF35" s="250"/>
      <c r="AG35" s="250"/>
      <c r="AH35" s="250"/>
      <c r="AI35" s="250"/>
      <c r="AJ35" s="250"/>
      <c r="AK35" s="1168" t="s">
        <v>502</v>
      </c>
      <c r="AL35" s="1169"/>
      <c r="AM35" s="1169"/>
      <c r="AN35" s="1170"/>
      <c r="AO35" s="300">
        <v>206913</v>
      </c>
      <c r="AP35" s="300">
        <v>7699</v>
      </c>
      <c r="AQ35" s="301">
        <v>8394</v>
      </c>
      <c r="AR35" s="302">
        <v>-8.3000000000000007</v>
      </c>
    </row>
    <row r="36" spans="1:46" ht="27" customHeight="1" x14ac:dyDescent="0.15">
      <c r="A36" s="254"/>
      <c r="B36" s="250"/>
      <c r="C36" s="250"/>
      <c r="D36" s="250"/>
      <c r="E36" s="250"/>
      <c r="F36" s="250"/>
      <c r="G36" s="250"/>
      <c r="H36" s="250"/>
      <c r="I36" s="250"/>
      <c r="J36" s="250"/>
      <c r="K36" s="250"/>
      <c r="L36" s="250"/>
      <c r="M36" s="250"/>
      <c r="N36" s="250"/>
      <c r="O36" s="250"/>
      <c r="P36" s="250"/>
      <c r="Q36" s="250"/>
      <c r="R36" s="250"/>
      <c r="S36" s="250"/>
      <c r="T36" s="250"/>
      <c r="U36" s="250"/>
      <c r="V36" s="250"/>
      <c r="W36" s="250"/>
      <c r="X36" s="250"/>
      <c r="Y36" s="250"/>
      <c r="Z36" s="250"/>
      <c r="AA36" s="250"/>
      <c r="AB36" s="250"/>
      <c r="AC36" s="250"/>
      <c r="AD36" s="250"/>
      <c r="AE36" s="250"/>
      <c r="AF36" s="250"/>
      <c r="AG36" s="250"/>
      <c r="AH36" s="250"/>
      <c r="AI36" s="250"/>
      <c r="AJ36" s="250"/>
      <c r="AK36" s="1168" t="s">
        <v>503</v>
      </c>
      <c r="AL36" s="1169"/>
      <c r="AM36" s="1169"/>
      <c r="AN36" s="1170"/>
      <c r="AO36" s="300">
        <v>27244</v>
      </c>
      <c r="AP36" s="300">
        <v>1014</v>
      </c>
      <c r="AQ36" s="301">
        <v>1998</v>
      </c>
      <c r="AR36" s="302">
        <v>-49.2</v>
      </c>
    </row>
    <row r="37" spans="1:46" ht="13.5" customHeight="1" x14ac:dyDescent="0.15">
      <c r="A37" s="254"/>
      <c r="B37" s="250"/>
      <c r="C37" s="250"/>
      <c r="D37" s="250"/>
      <c r="E37" s="250"/>
      <c r="F37" s="250"/>
      <c r="G37" s="250"/>
      <c r="H37" s="250"/>
      <c r="I37" s="250"/>
      <c r="J37" s="250"/>
      <c r="K37" s="250"/>
      <c r="L37" s="250"/>
      <c r="M37" s="250"/>
      <c r="N37" s="250"/>
      <c r="O37" s="250"/>
      <c r="P37" s="250"/>
      <c r="Q37" s="250"/>
      <c r="R37" s="250"/>
      <c r="S37" s="250"/>
      <c r="T37" s="250"/>
      <c r="U37" s="250"/>
      <c r="V37" s="250"/>
      <c r="W37" s="250"/>
      <c r="X37" s="250"/>
      <c r="Y37" s="250"/>
      <c r="Z37" s="250"/>
      <c r="AA37" s="250"/>
      <c r="AB37" s="250"/>
      <c r="AC37" s="250"/>
      <c r="AD37" s="250"/>
      <c r="AE37" s="250"/>
      <c r="AF37" s="250"/>
      <c r="AG37" s="250"/>
      <c r="AH37" s="250"/>
      <c r="AI37" s="250"/>
      <c r="AJ37" s="250"/>
      <c r="AK37" s="1168" t="s">
        <v>504</v>
      </c>
      <c r="AL37" s="1169"/>
      <c r="AM37" s="1169"/>
      <c r="AN37" s="1170"/>
      <c r="AO37" s="300" t="s">
        <v>486</v>
      </c>
      <c r="AP37" s="300" t="s">
        <v>486</v>
      </c>
      <c r="AQ37" s="301">
        <v>1021</v>
      </c>
      <c r="AR37" s="302" t="s">
        <v>486</v>
      </c>
    </row>
    <row r="38" spans="1:46" ht="27" customHeight="1" x14ac:dyDescent="0.15">
      <c r="A38" s="254"/>
      <c r="B38" s="250"/>
      <c r="C38" s="250"/>
      <c r="D38" s="250"/>
      <c r="E38" s="250"/>
      <c r="F38" s="250"/>
      <c r="G38" s="250"/>
      <c r="H38" s="250"/>
      <c r="I38" s="250"/>
      <c r="J38" s="250"/>
      <c r="K38" s="250"/>
      <c r="L38" s="250"/>
      <c r="M38" s="250"/>
      <c r="N38" s="250"/>
      <c r="O38" s="250"/>
      <c r="P38" s="250"/>
      <c r="Q38" s="250"/>
      <c r="R38" s="250"/>
      <c r="S38" s="250"/>
      <c r="T38" s="250"/>
      <c r="U38" s="250"/>
      <c r="V38" s="250"/>
      <c r="W38" s="250"/>
      <c r="X38" s="250"/>
      <c r="Y38" s="250"/>
      <c r="Z38" s="250"/>
      <c r="AA38" s="250"/>
      <c r="AB38" s="250"/>
      <c r="AC38" s="250"/>
      <c r="AD38" s="250"/>
      <c r="AE38" s="250"/>
      <c r="AF38" s="250"/>
      <c r="AG38" s="250"/>
      <c r="AH38" s="250"/>
      <c r="AI38" s="250"/>
      <c r="AJ38" s="250"/>
      <c r="AK38" s="1171" t="s">
        <v>505</v>
      </c>
      <c r="AL38" s="1172"/>
      <c r="AM38" s="1172"/>
      <c r="AN38" s="1173"/>
      <c r="AO38" s="303" t="s">
        <v>486</v>
      </c>
      <c r="AP38" s="303" t="s">
        <v>486</v>
      </c>
      <c r="AQ38" s="304">
        <v>3</v>
      </c>
      <c r="AR38" s="292" t="s">
        <v>486</v>
      </c>
      <c r="AS38" s="299"/>
    </row>
    <row r="39" spans="1:46" x14ac:dyDescent="0.15">
      <c r="A39" s="254"/>
      <c r="B39" s="250"/>
      <c r="C39" s="250"/>
      <c r="D39" s="250"/>
      <c r="E39" s="250"/>
      <c r="F39" s="250"/>
      <c r="G39" s="250"/>
      <c r="H39" s="250"/>
      <c r="I39" s="250"/>
      <c r="J39" s="250"/>
      <c r="K39" s="250"/>
      <c r="L39" s="250"/>
      <c r="M39" s="250"/>
      <c r="N39" s="250"/>
      <c r="O39" s="250"/>
      <c r="P39" s="250"/>
      <c r="Q39" s="250"/>
      <c r="R39" s="250"/>
      <c r="S39" s="250"/>
      <c r="T39" s="250"/>
      <c r="U39" s="250"/>
      <c r="V39" s="250"/>
      <c r="W39" s="250"/>
      <c r="X39" s="250"/>
      <c r="Y39" s="250"/>
      <c r="Z39" s="250"/>
      <c r="AA39" s="250"/>
      <c r="AB39" s="250"/>
      <c r="AC39" s="250"/>
      <c r="AD39" s="250"/>
      <c r="AE39" s="250"/>
      <c r="AF39" s="250"/>
      <c r="AG39" s="250"/>
      <c r="AH39" s="250"/>
      <c r="AI39" s="250"/>
      <c r="AJ39" s="250"/>
      <c r="AK39" s="1171" t="s">
        <v>506</v>
      </c>
      <c r="AL39" s="1172"/>
      <c r="AM39" s="1172"/>
      <c r="AN39" s="1173"/>
      <c r="AO39" s="300" t="s">
        <v>486</v>
      </c>
      <c r="AP39" s="300" t="s">
        <v>486</v>
      </c>
      <c r="AQ39" s="301">
        <v>-3210</v>
      </c>
      <c r="AR39" s="302" t="s">
        <v>486</v>
      </c>
      <c r="AS39" s="299"/>
    </row>
    <row r="40" spans="1:46" ht="27" customHeight="1" x14ac:dyDescent="0.15">
      <c r="A40" s="254"/>
      <c r="B40" s="250"/>
      <c r="C40" s="250"/>
      <c r="D40" s="250"/>
      <c r="E40" s="250"/>
      <c r="F40" s="250"/>
      <c r="G40" s="250"/>
      <c r="H40" s="250"/>
      <c r="I40" s="250"/>
      <c r="J40" s="250"/>
      <c r="K40" s="250"/>
      <c r="L40" s="250"/>
      <c r="M40" s="250"/>
      <c r="N40" s="250"/>
      <c r="O40" s="250"/>
      <c r="P40" s="250"/>
      <c r="Q40" s="250"/>
      <c r="R40" s="250"/>
      <c r="S40" s="250"/>
      <c r="T40" s="250"/>
      <c r="U40" s="250"/>
      <c r="V40" s="250"/>
      <c r="W40" s="250"/>
      <c r="X40" s="250"/>
      <c r="Y40" s="250"/>
      <c r="Z40" s="250"/>
      <c r="AA40" s="250"/>
      <c r="AB40" s="250"/>
      <c r="AC40" s="250"/>
      <c r="AD40" s="250"/>
      <c r="AE40" s="250"/>
      <c r="AF40" s="250"/>
      <c r="AG40" s="250"/>
      <c r="AH40" s="250"/>
      <c r="AI40" s="250"/>
      <c r="AJ40" s="250"/>
      <c r="AK40" s="1168" t="s">
        <v>507</v>
      </c>
      <c r="AL40" s="1169"/>
      <c r="AM40" s="1169"/>
      <c r="AN40" s="1170"/>
      <c r="AO40" s="300">
        <v>-569282</v>
      </c>
      <c r="AP40" s="300">
        <v>-21181</v>
      </c>
      <c r="AQ40" s="301">
        <v>-26336</v>
      </c>
      <c r="AR40" s="302">
        <v>-19.600000000000001</v>
      </c>
      <c r="AS40" s="299"/>
    </row>
    <row r="41" spans="1:46" x14ac:dyDescent="0.15">
      <c r="A41" s="254"/>
      <c r="B41" s="250"/>
      <c r="C41" s="250"/>
      <c r="D41" s="250"/>
      <c r="E41" s="250"/>
      <c r="F41" s="250"/>
      <c r="G41" s="250"/>
      <c r="H41" s="250"/>
      <c r="I41" s="250"/>
      <c r="J41" s="250"/>
      <c r="K41" s="250"/>
      <c r="L41" s="250"/>
      <c r="M41" s="250"/>
      <c r="N41" s="250"/>
      <c r="O41" s="250"/>
      <c r="P41" s="250"/>
      <c r="Q41" s="250"/>
      <c r="R41" s="250"/>
      <c r="S41" s="250"/>
      <c r="T41" s="250"/>
      <c r="U41" s="250"/>
      <c r="V41" s="250"/>
      <c r="W41" s="250"/>
      <c r="X41" s="250"/>
      <c r="Y41" s="250"/>
      <c r="Z41" s="250"/>
      <c r="AA41" s="250"/>
      <c r="AB41" s="250"/>
      <c r="AC41" s="250"/>
      <c r="AD41" s="250"/>
      <c r="AE41" s="250"/>
      <c r="AF41" s="250"/>
      <c r="AG41" s="250"/>
      <c r="AH41" s="250"/>
      <c r="AI41" s="250"/>
      <c r="AJ41" s="250"/>
      <c r="AK41" s="1174" t="s">
        <v>287</v>
      </c>
      <c r="AL41" s="1175"/>
      <c r="AM41" s="1175"/>
      <c r="AN41" s="1176"/>
      <c r="AO41" s="300">
        <v>457219</v>
      </c>
      <c r="AP41" s="300">
        <v>17012</v>
      </c>
      <c r="AQ41" s="301">
        <v>15565</v>
      </c>
      <c r="AR41" s="302">
        <v>9.3000000000000007</v>
      </c>
      <c r="AS41" s="299"/>
    </row>
    <row r="42" spans="1:46" x14ac:dyDescent="0.15">
      <c r="A42" s="254"/>
      <c r="B42" s="250"/>
      <c r="C42" s="250"/>
      <c r="D42" s="250"/>
      <c r="E42" s="250"/>
      <c r="F42" s="250"/>
      <c r="G42" s="250"/>
      <c r="H42" s="250"/>
      <c r="I42" s="250"/>
      <c r="J42" s="250"/>
      <c r="K42" s="250"/>
      <c r="L42" s="250"/>
      <c r="M42" s="250"/>
      <c r="N42" s="250"/>
      <c r="O42" s="250"/>
      <c r="P42" s="250"/>
      <c r="Q42" s="250"/>
      <c r="R42" s="250"/>
      <c r="S42" s="250"/>
      <c r="T42" s="250"/>
      <c r="U42" s="250"/>
      <c r="V42" s="250"/>
      <c r="W42" s="250"/>
      <c r="X42" s="250"/>
      <c r="Y42" s="250"/>
      <c r="Z42" s="250"/>
      <c r="AA42" s="250"/>
      <c r="AB42" s="250"/>
      <c r="AC42" s="250"/>
      <c r="AD42" s="250"/>
      <c r="AE42" s="250"/>
      <c r="AF42" s="250"/>
      <c r="AG42" s="250"/>
      <c r="AH42" s="250"/>
      <c r="AI42" s="250"/>
      <c r="AJ42" s="250"/>
      <c r="AK42" s="305"/>
      <c r="AL42" s="250"/>
      <c r="AM42" s="250"/>
      <c r="AN42" s="250"/>
      <c r="AO42" s="250"/>
      <c r="AP42" s="250"/>
      <c r="AQ42" s="276"/>
      <c r="AR42" s="276"/>
      <c r="AS42" s="299"/>
    </row>
    <row r="43" spans="1:46" x14ac:dyDescent="0.15">
      <c r="A43" s="254"/>
      <c r="B43" s="250"/>
      <c r="C43" s="250"/>
      <c r="D43" s="250"/>
      <c r="E43" s="250"/>
      <c r="F43" s="250"/>
      <c r="G43" s="250"/>
      <c r="H43" s="250"/>
      <c r="I43" s="250"/>
      <c r="J43" s="250"/>
      <c r="K43" s="250"/>
      <c r="L43" s="250"/>
      <c r="M43" s="250"/>
      <c r="N43" s="250"/>
      <c r="O43" s="250"/>
      <c r="P43" s="250"/>
      <c r="Q43" s="250"/>
      <c r="R43" s="250"/>
      <c r="S43" s="250"/>
      <c r="T43" s="250"/>
      <c r="U43" s="250"/>
      <c r="V43" s="250"/>
      <c r="W43" s="250"/>
      <c r="X43" s="250"/>
      <c r="Y43" s="250"/>
      <c r="Z43" s="250"/>
      <c r="AA43" s="250"/>
      <c r="AB43" s="250"/>
      <c r="AC43" s="250"/>
      <c r="AD43" s="250"/>
      <c r="AE43" s="250"/>
      <c r="AF43" s="250"/>
      <c r="AG43" s="250"/>
      <c r="AH43" s="250"/>
      <c r="AI43" s="250"/>
      <c r="AJ43" s="250"/>
      <c r="AK43" s="250"/>
      <c r="AL43" s="250"/>
      <c r="AM43" s="250"/>
      <c r="AN43" s="250"/>
      <c r="AO43" s="250"/>
      <c r="AP43" s="306"/>
      <c r="AQ43" s="276"/>
      <c r="AR43" s="250"/>
      <c r="AS43" s="299"/>
    </row>
    <row r="44" spans="1:46" x14ac:dyDescent="0.15">
      <c r="A44" s="254"/>
      <c r="B44" s="250"/>
      <c r="C44" s="250"/>
      <c r="D44" s="250"/>
      <c r="E44" s="250"/>
      <c r="F44" s="250"/>
      <c r="G44" s="250"/>
      <c r="H44" s="250"/>
      <c r="I44" s="250"/>
      <c r="J44" s="250"/>
      <c r="K44" s="250"/>
      <c r="L44" s="250"/>
      <c r="M44" s="250"/>
      <c r="N44" s="250"/>
      <c r="O44" s="250"/>
      <c r="P44" s="250"/>
      <c r="Q44" s="250"/>
      <c r="R44" s="250"/>
      <c r="S44" s="250"/>
      <c r="T44" s="250"/>
      <c r="U44" s="250"/>
      <c r="V44" s="250"/>
      <c r="W44" s="250"/>
      <c r="X44" s="250"/>
      <c r="Y44" s="250"/>
      <c r="Z44" s="250"/>
      <c r="AA44" s="250"/>
      <c r="AB44" s="250"/>
      <c r="AC44" s="250"/>
      <c r="AD44" s="250"/>
      <c r="AE44" s="250"/>
      <c r="AF44" s="250"/>
      <c r="AG44" s="250"/>
      <c r="AH44" s="250"/>
      <c r="AI44" s="250"/>
      <c r="AJ44" s="250"/>
      <c r="AK44" s="250"/>
      <c r="AL44" s="250"/>
      <c r="AM44" s="250"/>
      <c r="AN44" s="250"/>
      <c r="AO44" s="250"/>
      <c r="AP44" s="250"/>
      <c r="AQ44" s="276"/>
      <c r="AR44" s="250"/>
    </row>
    <row r="45" spans="1:46" x14ac:dyDescent="0.15">
      <c r="A45" s="252"/>
      <c r="B45" s="252"/>
      <c r="C45" s="252"/>
      <c r="D45" s="252"/>
      <c r="E45" s="252"/>
      <c r="F45" s="252"/>
      <c r="G45" s="252"/>
      <c r="H45" s="252"/>
      <c r="I45" s="252"/>
      <c r="J45" s="252"/>
      <c r="K45" s="252"/>
      <c r="L45" s="252"/>
      <c r="M45" s="252"/>
      <c r="N45" s="252"/>
      <c r="O45" s="252"/>
      <c r="P45" s="252"/>
      <c r="Q45" s="252"/>
      <c r="R45" s="252"/>
      <c r="S45" s="252"/>
      <c r="T45" s="252"/>
      <c r="U45" s="252"/>
      <c r="V45" s="252"/>
      <c r="W45" s="252"/>
      <c r="X45" s="252"/>
      <c r="Y45" s="252"/>
      <c r="Z45" s="252"/>
      <c r="AA45" s="252"/>
      <c r="AB45" s="252"/>
      <c r="AC45" s="252"/>
      <c r="AD45" s="252"/>
      <c r="AE45" s="252"/>
      <c r="AF45" s="252"/>
      <c r="AG45" s="252"/>
      <c r="AH45" s="252"/>
      <c r="AI45" s="252"/>
      <c r="AJ45" s="252"/>
      <c r="AK45" s="252"/>
      <c r="AL45" s="252"/>
      <c r="AM45" s="252"/>
      <c r="AN45" s="252"/>
      <c r="AO45" s="252"/>
      <c r="AP45" s="252"/>
      <c r="AQ45" s="307"/>
      <c r="AR45" s="252"/>
      <c r="AS45" s="252"/>
      <c r="AT45" s="250"/>
    </row>
    <row r="46" spans="1:46" x14ac:dyDescent="0.15">
      <c r="A46" s="308"/>
      <c r="B46" s="308"/>
      <c r="C46" s="308"/>
      <c r="D46" s="308"/>
      <c r="E46" s="308"/>
      <c r="F46" s="308"/>
      <c r="G46" s="308"/>
      <c r="H46" s="308"/>
      <c r="I46" s="308"/>
      <c r="J46" s="308"/>
      <c r="K46" s="308"/>
      <c r="L46" s="308"/>
      <c r="M46" s="308"/>
      <c r="N46" s="308"/>
      <c r="O46" s="308"/>
      <c r="P46" s="308"/>
      <c r="Q46" s="308"/>
      <c r="R46" s="308"/>
      <c r="S46" s="308"/>
      <c r="T46" s="308"/>
      <c r="U46" s="308"/>
      <c r="V46" s="308"/>
      <c r="W46" s="308"/>
      <c r="X46" s="308"/>
      <c r="Y46" s="308"/>
      <c r="Z46" s="308"/>
      <c r="AA46" s="308"/>
      <c r="AB46" s="308"/>
      <c r="AC46" s="308"/>
      <c r="AD46" s="308"/>
      <c r="AE46" s="308"/>
      <c r="AF46" s="308"/>
      <c r="AG46" s="308"/>
      <c r="AH46" s="308"/>
      <c r="AI46" s="308"/>
      <c r="AJ46" s="308"/>
      <c r="AK46" s="308"/>
      <c r="AL46" s="308"/>
      <c r="AM46" s="308"/>
      <c r="AN46" s="308"/>
      <c r="AO46" s="308"/>
      <c r="AP46" s="308"/>
      <c r="AQ46" s="308"/>
      <c r="AR46" s="308"/>
      <c r="AS46" s="308"/>
      <c r="AT46" s="250"/>
    </row>
    <row r="47" spans="1:46" ht="17.25" customHeight="1" x14ac:dyDescent="0.15">
      <c r="A47" s="309" t="s">
        <v>508</v>
      </c>
      <c r="B47" s="250"/>
      <c r="C47" s="250"/>
      <c r="D47" s="250"/>
      <c r="E47" s="250"/>
      <c r="F47" s="250"/>
      <c r="G47" s="250"/>
      <c r="H47" s="250"/>
      <c r="I47" s="250"/>
      <c r="J47" s="250"/>
      <c r="K47" s="250"/>
      <c r="L47" s="250"/>
      <c r="M47" s="250"/>
      <c r="N47" s="250"/>
      <c r="O47" s="250"/>
      <c r="P47" s="250"/>
      <c r="Q47" s="250"/>
      <c r="R47" s="250"/>
      <c r="S47" s="250"/>
      <c r="T47" s="250"/>
      <c r="U47" s="250"/>
      <c r="V47" s="250"/>
      <c r="W47" s="250"/>
      <c r="X47" s="250"/>
      <c r="Y47" s="250"/>
      <c r="Z47" s="250"/>
      <c r="AA47" s="250"/>
      <c r="AB47" s="250"/>
      <c r="AC47" s="250"/>
      <c r="AD47" s="250"/>
      <c r="AE47" s="250"/>
      <c r="AF47" s="250"/>
      <c r="AG47" s="250"/>
      <c r="AH47" s="250"/>
      <c r="AI47" s="250"/>
      <c r="AJ47" s="250"/>
      <c r="AK47" s="250"/>
      <c r="AL47" s="250"/>
      <c r="AM47" s="250"/>
      <c r="AN47" s="250"/>
      <c r="AO47" s="250"/>
      <c r="AP47" s="250"/>
      <c r="AQ47" s="250"/>
      <c r="AR47" s="250"/>
    </row>
    <row r="48" spans="1:46" x14ac:dyDescent="0.15">
      <c r="A48" s="254"/>
      <c r="B48" s="250"/>
      <c r="C48" s="250"/>
      <c r="D48" s="250"/>
      <c r="E48" s="250"/>
      <c r="F48" s="250"/>
      <c r="G48" s="250"/>
      <c r="H48" s="250"/>
      <c r="I48" s="250"/>
      <c r="J48" s="250"/>
      <c r="K48" s="250"/>
      <c r="L48" s="250"/>
      <c r="M48" s="250"/>
      <c r="N48" s="250"/>
      <c r="O48" s="250"/>
      <c r="P48" s="250"/>
      <c r="Q48" s="250"/>
      <c r="R48" s="250"/>
      <c r="S48" s="250"/>
      <c r="T48" s="250"/>
      <c r="U48" s="250"/>
      <c r="V48" s="250"/>
      <c r="W48" s="250"/>
      <c r="X48" s="250"/>
      <c r="Y48" s="250"/>
      <c r="Z48" s="250"/>
      <c r="AA48" s="250"/>
      <c r="AB48" s="250"/>
      <c r="AC48" s="250"/>
      <c r="AD48" s="250"/>
      <c r="AE48" s="250"/>
      <c r="AF48" s="250"/>
      <c r="AG48" s="250"/>
      <c r="AH48" s="250"/>
      <c r="AI48" s="250"/>
      <c r="AJ48" s="250"/>
      <c r="AK48" s="310" t="s">
        <v>509</v>
      </c>
      <c r="AL48" s="310"/>
      <c r="AM48" s="310"/>
      <c r="AN48" s="310"/>
      <c r="AO48" s="310"/>
      <c r="AP48" s="310"/>
      <c r="AQ48" s="311"/>
      <c r="AR48" s="310"/>
    </row>
    <row r="49" spans="1:44" ht="13.5" customHeight="1" x14ac:dyDescent="0.15">
      <c r="A49" s="254"/>
      <c r="B49" s="250"/>
      <c r="C49" s="250"/>
      <c r="D49" s="250"/>
      <c r="E49" s="250"/>
      <c r="F49" s="250"/>
      <c r="G49" s="250"/>
      <c r="H49" s="250"/>
      <c r="I49" s="250"/>
      <c r="J49" s="250"/>
      <c r="K49" s="250"/>
      <c r="L49" s="250"/>
      <c r="M49" s="250"/>
      <c r="N49" s="250"/>
      <c r="O49" s="250"/>
      <c r="P49" s="250"/>
      <c r="Q49" s="250"/>
      <c r="R49" s="250"/>
      <c r="S49" s="250"/>
      <c r="T49" s="250"/>
      <c r="U49" s="250"/>
      <c r="V49" s="250"/>
      <c r="W49" s="250"/>
      <c r="X49" s="250"/>
      <c r="Y49" s="250"/>
      <c r="Z49" s="250"/>
      <c r="AA49" s="250"/>
      <c r="AB49" s="250"/>
      <c r="AC49" s="250"/>
      <c r="AD49" s="250"/>
      <c r="AE49" s="250"/>
      <c r="AF49" s="250"/>
      <c r="AG49" s="250"/>
      <c r="AH49" s="250"/>
      <c r="AI49" s="250"/>
      <c r="AJ49" s="250"/>
      <c r="AK49" s="312"/>
      <c r="AL49" s="313"/>
      <c r="AM49" s="1163" t="s">
        <v>477</v>
      </c>
      <c r="AN49" s="1165" t="s">
        <v>510</v>
      </c>
      <c r="AO49" s="1166"/>
      <c r="AP49" s="1166"/>
      <c r="AQ49" s="1166"/>
      <c r="AR49" s="1167"/>
    </row>
    <row r="50" spans="1:44" x14ac:dyDescent="0.15">
      <c r="A50" s="254"/>
      <c r="B50" s="250"/>
      <c r="C50" s="250"/>
      <c r="D50" s="250"/>
      <c r="E50" s="250"/>
      <c r="F50" s="250"/>
      <c r="G50" s="250"/>
      <c r="H50" s="250"/>
      <c r="I50" s="250"/>
      <c r="J50" s="250"/>
      <c r="K50" s="250"/>
      <c r="L50" s="250"/>
      <c r="M50" s="250"/>
      <c r="N50" s="250"/>
      <c r="O50" s="250"/>
      <c r="P50" s="250"/>
      <c r="Q50" s="250"/>
      <c r="R50" s="250"/>
      <c r="S50" s="250"/>
      <c r="T50" s="250"/>
      <c r="U50" s="250"/>
      <c r="V50" s="250"/>
      <c r="W50" s="250"/>
      <c r="X50" s="250"/>
      <c r="Y50" s="250"/>
      <c r="Z50" s="250"/>
      <c r="AA50" s="250"/>
      <c r="AB50" s="250"/>
      <c r="AC50" s="250"/>
      <c r="AD50" s="250"/>
      <c r="AE50" s="250"/>
      <c r="AF50" s="250"/>
      <c r="AG50" s="250"/>
      <c r="AH50" s="250"/>
      <c r="AI50" s="250"/>
      <c r="AJ50" s="250"/>
      <c r="AK50" s="314"/>
      <c r="AL50" s="315"/>
      <c r="AM50" s="1164"/>
      <c r="AN50" s="316" t="s">
        <v>511</v>
      </c>
      <c r="AO50" s="317" t="s">
        <v>512</v>
      </c>
      <c r="AP50" s="318" t="s">
        <v>513</v>
      </c>
      <c r="AQ50" s="319" t="s">
        <v>514</v>
      </c>
      <c r="AR50" s="320" t="s">
        <v>515</v>
      </c>
    </row>
    <row r="51" spans="1:44" x14ac:dyDescent="0.15">
      <c r="A51" s="254"/>
      <c r="B51" s="250"/>
      <c r="C51" s="250"/>
      <c r="D51" s="250"/>
      <c r="E51" s="250"/>
      <c r="F51" s="250"/>
      <c r="G51" s="250"/>
      <c r="H51" s="250"/>
      <c r="I51" s="250"/>
      <c r="J51" s="250"/>
      <c r="K51" s="250"/>
      <c r="L51" s="250"/>
      <c r="M51" s="250"/>
      <c r="N51" s="250"/>
      <c r="O51" s="250"/>
      <c r="P51" s="250"/>
      <c r="Q51" s="250"/>
      <c r="R51" s="250"/>
      <c r="S51" s="250"/>
      <c r="T51" s="250"/>
      <c r="U51" s="250"/>
      <c r="V51" s="250"/>
      <c r="W51" s="250"/>
      <c r="X51" s="250"/>
      <c r="Y51" s="250"/>
      <c r="Z51" s="250"/>
      <c r="AA51" s="250"/>
      <c r="AB51" s="250"/>
      <c r="AC51" s="250"/>
      <c r="AD51" s="250"/>
      <c r="AE51" s="250"/>
      <c r="AF51" s="250"/>
      <c r="AG51" s="250"/>
      <c r="AH51" s="250"/>
      <c r="AI51" s="250"/>
      <c r="AJ51" s="250"/>
      <c r="AK51" s="312" t="s">
        <v>516</v>
      </c>
      <c r="AL51" s="313"/>
      <c r="AM51" s="321">
        <v>1305306</v>
      </c>
      <c r="AN51" s="322">
        <v>47097</v>
      </c>
      <c r="AO51" s="323">
        <v>130.19999999999999</v>
      </c>
      <c r="AP51" s="324">
        <v>52068</v>
      </c>
      <c r="AQ51" s="325">
        <v>1.6</v>
      </c>
      <c r="AR51" s="326">
        <v>128.6</v>
      </c>
    </row>
    <row r="52" spans="1:44" x14ac:dyDescent="0.15">
      <c r="A52" s="254"/>
      <c r="B52" s="250"/>
      <c r="C52" s="250"/>
      <c r="D52" s="250"/>
      <c r="E52" s="250"/>
      <c r="F52" s="250"/>
      <c r="G52" s="250"/>
      <c r="H52" s="250"/>
      <c r="I52" s="250"/>
      <c r="J52" s="250"/>
      <c r="K52" s="250"/>
      <c r="L52" s="250"/>
      <c r="M52" s="250"/>
      <c r="N52" s="250"/>
      <c r="O52" s="250"/>
      <c r="P52" s="250"/>
      <c r="Q52" s="250"/>
      <c r="R52" s="250"/>
      <c r="S52" s="250"/>
      <c r="T52" s="250"/>
      <c r="U52" s="250"/>
      <c r="V52" s="250"/>
      <c r="W52" s="250"/>
      <c r="X52" s="250"/>
      <c r="Y52" s="250"/>
      <c r="Z52" s="250"/>
      <c r="AA52" s="250"/>
      <c r="AB52" s="250"/>
      <c r="AC52" s="250"/>
      <c r="AD52" s="250"/>
      <c r="AE52" s="250"/>
      <c r="AF52" s="250"/>
      <c r="AG52" s="250"/>
      <c r="AH52" s="250"/>
      <c r="AI52" s="250"/>
      <c r="AJ52" s="250"/>
      <c r="AK52" s="327"/>
      <c r="AL52" s="328" t="s">
        <v>517</v>
      </c>
      <c r="AM52" s="329">
        <v>1088848</v>
      </c>
      <c r="AN52" s="330">
        <v>39287</v>
      </c>
      <c r="AO52" s="331">
        <v>159.6</v>
      </c>
      <c r="AP52" s="332">
        <v>26936</v>
      </c>
      <c r="AQ52" s="333">
        <v>3.4</v>
      </c>
      <c r="AR52" s="334">
        <v>156.19999999999999</v>
      </c>
    </row>
    <row r="53" spans="1:44" x14ac:dyDescent="0.15">
      <c r="A53" s="254"/>
      <c r="B53" s="250"/>
      <c r="C53" s="250"/>
      <c r="D53" s="250"/>
      <c r="E53" s="250"/>
      <c r="F53" s="250"/>
      <c r="G53" s="250"/>
      <c r="H53" s="250"/>
      <c r="I53" s="250"/>
      <c r="J53" s="250"/>
      <c r="K53" s="250"/>
      <c r="L53" s="250"/>
      <c r="M53" s="250"/>
      <c r="N53" s="250"/>
      <c r="O53" s="250"/>
      <c r="P53" s="250"/>
      <c r="Q53" s="250"/>
      <c r="R53" s="250"/>
      <c r="S53" s="250"/>
      <c r="T53" s="250"/>
      <c r="U53" s="250"/>
      <c r="V53" s="250"/>
      <c r="W53" s="250"/>
      <c r="X53" s="250"/>
      <c r="Y53" s="250"/>
      <c r="Z53" s="250"/>
      <c r="AA53" s="250"/>
      <c r="AB53" s="250"/>
      <c r="AC53" s="250"/>
      <c r="AD53" s="250"/>
      <c r="AE53" s="250"/>
      <c r="AF53" s="250"/>
      <c r="AG53" s="250"/>
      <c r="AH53" s="250"/>
      <c r="AI53" s="250"/>
      <c r="AJ53" s="250"/>
      <c r="AK53" s="312" t="s">
        <v>518</v>
      </c>
      <c r="AL53" s="313"/>
      <c r="AM53" s="321">
        <v>636142</v>
      </c>
      <c r="AN53" s="322">
        <v>23190</v>
      </c>
      <c r="AO53" s="323">
        <v>-50.8</v>
      </c>
      <c r="AP53" s="324">
        <v>47161</v>
      </c>
      <c r="AQ53" s="325">
        <v>-9.4</v>
      </c>
      <c r="AR53" s="326">
        <v>-41.4</v>
      </c>
    </row>
    <row r="54" spans="1:44" x14ac:dyDescent="0.15">
      <c r="A54" s="254"/>
      <c r="B54" s="250"/>
      <c r="C54" s="250"/>
      <c r="D54" s="250"/>
      <c r="E54" s="250"/>
      <c r="F54" s="250"/>
      <c r="G54" s="250"/>
      <c r="H54" s="250"/>
      <c r="I54" s="250"/>
      <c r="J54" s="250"/>
      <c r="K54" s="250"/>
      <c r="L54" s="250"/>
      <c r="M54" s="250"/>
      <c r="N54" s="250"/>
      <c r="O54" s="250"/>
      <c r="P54" s="250"/>
      <c r="Q54" s="250"/>
      <c r="R54" s="250"/>
      <c r="S54" s="250"/>
      <c r="T54" s="250"/>
      <c r="U54" s="250"/>
      <c r="V54" s="250"/>
      <c r="W54" s="250"/>
      <c r="X54" s="250"/>
      <c r="Y54" s="250"/>
      <c r="Z54" s="250"/>
      <c r="AA54" s="250"/>
      <c r="AB54" s="250"/>
      <c r="AC54" s="250"/>
      <c r="AD54" s="250"/>
      <c r="AE54" s="250"/>
      <c r="AF54" s="250"/>
      <c r="AG54" s="250"/>
      <c r="AH54" s="250"/>
      <c r="AI54" s="250"/>
      <c r="AJ54" s="250"/>
      <c r="AK54" s="327"/>
      <c r="AL54" s="328" t="s">
        <v>517</v>
      </c>
      <c r="AM54" s="329">
        <v>506605</v>
      </c>
      <c r="AN54" s="330">
        <v>18468</v>
      </c>
      <c r="AO54" s="331">
        <v>-53</v>
      </c>
      <c r="AP54" s="332">
        <v>24595</v>
      </c>
      <c r="AQ54" s="333">
        <v>-8.6999999999999993</v>
      </c>
      <c r="AR54" s="334">
        <v>-44.3</v>
      </c>
    </row>
    <row r="55" spans="1:44" x14ac:dyDescent="0.15">
      <c r="A55" s="254"/>
      <c r="B55" s="250"/>
      <c r="C55" s="250"/>
      <c r="D55" s="250"/>
      <c r="E55" s="250"/>
      <c r="F55" s="250"/>
      <c r="G55" s="250"/>
      <c r="H55" s="250"/>
      <c r="I55" s="250"/>
      <c r="J55" s="250"/>
      <c r="K55" s="250"/>
      <c r="L55" s="250"/>
      <c r="M55" s="250"/>
      <c r="N55" s="250"/>
      <c r="O55" s="250"/>
      <c r="P55" s="250"/>
      <c r="Q55" s="250"/>
      <c r="R55" s="250"/>
      <c r="S55" s="250"/>
      <c r="T55" s="250"/>
      <c r="U55" s="250"/>
      <c r="V55" s="250"/>
      <c r="W55" s="250"/>
      <c r="X55" s="250"/>
      <c r="Y55" s="250"/>
      <c r="Z55" s="250"/>
      <c r="AA55" s="250"/>
      <c r="AB55" s="250"/>
      <c r="AC55" s="250"/>
      <c r="AD55" s="250"/>
      <c r="AE55" s="250"/>
      <c r="AF55" s="250"/>
      <c r="AG55" s="250"/>
      <c r="AH55" s="250"/>
      <c r="AI55" s="250"/>
      <c r="AJ55" s="250"/>
      <c r="AK55" s="312" t="s">
        <v>519</v>
      </c>
      <c r="AL55" s="313"/>
      <c r="AM55" s="321">
        <v>616017</v>
      </c>
      <c r="AN55" s="322">
        <v>22556</v>
      </c>
      <c r="AO55" s="323">
        <v>-2.7</v>
      </c>
      <c r="AP55" s="324">
        <v>43423</v>
      </c>
      <c r="AQ55" s="325">
        <v>-7.9</v>
      </c>
      <c r="AR55" s="326">
        <v>5.2</v>
      </c>
    </row>
    <row r="56" spans="1:44" x14ac:dyDescent="0.15">
      <c r="A56" s="254"/>
      <c r="B56" s="250"/>
      <c r="C56" s="250"/>
      <c r="D56" s="250"/>
      <c r="E56" s="250"/>
      <c r="F56" s="250"/>
      <c r="G56" s="250"/>
      <c r="H56" s="250"/>
      <c r="I56" s="250"/>
      <c r="J56" s="250"/>
      <c r="K56" s="250"/>
      <c r="L56" s="250"/>
      <c r="M56" s="250"/>
      <c r="N56" s="250"/>
      <c r="O56" s="250"/>
      <c r="P56" s="250"/>
      <c r="Q56" s="250"/>
      <c r="R56" s="250"/>
      <c r="S56" s="250"/>
      <c r="T56" s="250"/>
      <c r="U56" s="250"/>
      <c r="V56" s="250"/>
      <c r="W56" s="250"/>
      <c r="X56" s="250"/>
      <c r="Y56" s="250"/>
      <c r="Z56" s="250"/>
      <c r="AA56" s="250"/>
      <c r="AB56" s="250"/>
      <c r="AC56" s="250"/>
      <c r="AD56" s="250"/>
      <c r="AE56" s="250"/>
      <c r="AF56" s="250"/>
      <c r="AG56" s="250"/>
      <c r="AH56" s="250"/>
      <c r="AI56" s="250"/>
      <c r="AJ56" s="250"/>
      <c r="AK56" s="327"/>
      <c r="AL56" s="328" t="s">
        <v>517</v>
      </c>
      <c r="AM56" s="329">
        <v>494954</v>
      </c>
      <c r="AN56" s="330">
        <v>18124</v>
      </c>
      <c r="AO56" s="331">
        <v>-1.9</v>
      </c>
      <c r="AP56" s="332">
        <v>22207</v>
      </c>
      <c r="AQ56" s="333">
        <v>-9.6999999999999993</v>
      </c>
      <c r="AR56" s="334">
        <v>7.8</v>
      </c>
    </row>
    <row r="57" spans="1:44" x14ac:dyDescent="0.15">
      <c r="A57" s="254"/>
      <c r="B57" s="250"/>
      <c r="C57" s="250"/>
      <c r="D57" s="250"/>
      <c r="E57" s="250"/>
      <c r="F57" s="250"/>
      <c r="G57" s="250"/>
      <c r="H57" s="250"/>
      <c r="I57" s="250"/>
      <c r="J57" s="250"/>
      <c r="K57" s="250"/>
      <c r="L57" s="250"/>
      <c r="M57" s="250"/>
      <c r="N57" s="250"/>
      <c r="O57" s="250"/>
      <c r="P57" s="250"/>
      <c r="Q57" s="250"/>
      <c r="R57" s="250"/>
      <c r="S57" s="250"/>
      <c r="T57" s="250"/>
      <c r="U57" s="250"/>
      <c r="V57" s="250"/>
      <c r="W57" s="250"/>
      <c r="X57" s="250"/>
      <c r="Y57" s="250"/>
      <c r="Z57" s="250"/>
      <c r="AA57" s="250"/>
      <c r="AB57" s="250"/>
      <c r="AC57" s="250"/>
      <c r="AD57" s="250"/>
      <c r="AE57" s="250"/>
      <c r="AF57" s="250"/>
      <c r="AG57" s="250"/>
      <c r="AH57" s="250"/>
      <c r="AI57" s="250"/>
      <c r="AJ57" s="250"/>
      <c r="AK57" s="312" t="s">
        <v>520</v>
      </c>
      <c r="AL57" s="313"/>
      <c r="AM57" s="321">
        <v>878892</v>
      </c>
      <c r="AN57" s="322">
        <v>32436</v>
      </c>
      <c r="AO57" s="323">
        <v>43.8</v>
      </c>
      <c r="AP57" s="324">
        <v>45265</v>
      </c>
      <c r="AQ57" s="325">
        <v>4.2</v>
      </c>
      <c r="AR57" s="326">
        <v>39.6</v>
      </c>
    </row>
    <row r="58" spans="1:44" x14ac:dyDescent="0.15">
      <c r="A58" s="254"/>
      <c r="B58" s="250"/>
      <c r="C58" s="250"/>
      <c r="D58" s="250"/>
      <c r="E58" s="250"/>
      <c r="F58" s="250"/>
      <c r="G58" s="250"/>
      <c r="H58" s="250"/>
      <c r="I58" s="250"/>
      <c r="J58" s="250"/>
      <c r="K58" s="250"/>
      <c r="L58" s="250"/>
      <c r="M58" s="250"/>
      <c r="N58" s="250"/>
      <c r="O58" s="250"/>
      <c r="P58" s="250"/>
      <c r="Q58" s="250"/>
      <c r="R58" s="250"/>
      <c r="S58" s="250"/>
      <c r="T58" s="250"/>
      <c r="U58" s="250"/>
      <c r="V58" s="250"/>
      <c r="W58" s="250"/>
      <c r="X58" s="250"/>
      <c r="Y58" s="250"/>
      <c r="Z58" s="250"/>
      <c r="AA58" s="250"/>
      <c r="AB58" s="250"/>
      <c r="AC58" s="250"/>
      <c r="AD58" s="250"/>
      <c r="AE58" s="250"/>
      <c r="AF58" s="250"/>
      <c r="AG58" s="250"/>
      <c r="AH58" s="250"/>
      <c r="AI58" s="250"/>
      <c r="AJ58" s="250"/>
      <c r="AK58" s="327"/>
      <c r="AL58" s="328" t="s">
        <v>517</v>
      </c>
      <c r="AM58" s="329">
        <v>764311</v>
      </c>
      <c r="AN58" s="330">
        <v>28208</v>
      </c>
      <c r="AO58" s="331">
        <v>55.6</v>
      </c>
      <c r="AP58" s="332">
        <v>22600</v>
      </c>
      <c r="AQ58" s="333">
        <v>1.8</v>
      </c>
      <c r="AR58" s="334">
        <v>53.8</v>
      </c>
    </row>
    <row r="59" spans="1:44" x14ac:dyDescent="0.15">
      <c r="A59" s="254"/>
      <c r="B59" s="250"/>
      <c r="C59" s="250"/>
      <c r="D59" s="250"/>
      <c r="E59" s="250"/>
      <c r="F59" s="250"/>
      <c r="G59" s="250"/>
      <c r="H59" s="250"/>
      <c r="I59" s="250"/>
      <c r="J59" s="250"/>
      <c r="K59" s="250"/>
      <c r="L59" s="250"/>
      <c r="M59" s="250"/>
      <c r="N59" s="250"/>
      <c r="O59" s="250"/>
      <c r="P59" s="250"/>
      <c r="Q59" s="250"/>
      <c r="R59" s="250"/>
      <c r="S59" s="250"/>
      <c r="T59" s="250"/>
      <c r="U59" s="250"/>
      <c r="V59" s="250"/>
      <c r="W59" s="250"/>
      <c r="X59" s="250"/>
      <c r="Y59" s="250"/>
      <c r="Z59" s="250"/>
      <c r="AA59" s="250"/>
      <c r="AB59" s="250"/>
      <c r="AC59" s="250"/>
      <c r="AD59" s="250"/>
      <c r="AE59" s="250"/>
      <c r="AF59" s="250"/>
      <c r="AG59" s="250"/>
      <c r="AH59" s="250"/>
      <c r="AI59" s="250"/>
      <c r="AJ59" s="250"/>
      <c r="AK59" s="312" t="s">
        <v>521</v>
      </c>
      <c r="AL59" s="313"/>
      <c r="AM59" s="321">
        <v>2715016</v>
      </c>
      <c r="AN59" s="322">
        <v>101016</v>
      </c>
      <c r="AO59" s="323">
        <v>211.4</v>
      </c>
      <c r="AP59" s="324">
        <v>54621</v>
      </c>
      <c r="AQ59" s="325">
        <v>20.7</v>
      </c>
      <c r="AR59" s="326">
        <v>190.7</v>
      </c>
    </row>
    <row r="60" spans="1:44" x14ac:dyDescent="0.15">
      <c r="A60" s="254"/>
      <c r="B60" s="250"/>
      <c r="C60" s="250"/>
      <c r="D60" s="250"/>
      <c r="E60" s="250"/>
      <c r="F60" s="250"/>
      <c r="G60" s="250"/>
      <c r="H60" s="250"/>
      <c r="I60" s="250"/>
      <c r="J60" s="250"/>
      <c r="K60" s="250"/>
      <c r="L60" s="250"/>
      <c r="M60" s="250"/>
      <c r="N60" s="250"/>
      <c r="O60" s="250"/>
      <c r="P60" s="250"/>
      <c r="Q60" s="250"/>
      <c r="R60" s="250"/>
      <c r="S60" s="250"/>
      <c r="T60" s="250"/>
      <c r="U60" s="250"/>
      <c r="V60" s="250"/>
      <c r="W60" s="250"/>
      <c r="X60" s="250"/>
      <c r="Y60" s="250"/>
      <c r="Z60" s="250"/>
      <c r="AA60" s="250"/>
      <c r="AB60" s="250"/>
      <c r="AC60" s="250"/>
      <c r="AD60" s="250"/>
      <c r="AE60" s="250"/>
      <c r="AF60" s="250"/>
      <c r="AG60" s="250"/>
      <c r="AH60" s="250"/>
      <c r="AI60" s="250"/>
      <c r="AJ60" s="250"/>
      <c r="AK60" s="327"/>
      <c r="AL60" s="328" t="s">
        <v>517</v>
      </c>
      <c r="AM60" s="329">
        <v>2015568</v>
      </c>
      <c r="AN60" s="330">
        <v>74992</v>
      </c>
      <c r="AO60" s="331">
        <v>165.9</v>
      </c>
      <c r="AP60" s="332">
        <v>30892</v>
      </c>
      <c r="AQ60" s="333">
        <v>36.700000000000003</v>
      </c>
      <c r="AR60" s="334">
        <v>129.19999999999999</v>
      </c>
    </row>
    <row r="61" spans="1:44" x14ac:dyDescent="0.15">
      <c r="A61" s="254"/>
      <c r="B61" s="250"/>
      <c r="C61" s="250"/>
      <c r="D61" s="250"/>
      <c r="E61" s="250"/>
      <c r="F61" s="250"/>
      <c r="G61" s="250"/>
      <c r="H61" s="250"/>
      <c r="I61" s="250"/>
      <c r="J61" s="250"/>
      <c r="K61" s="250"/>
      <c r="L61" s="250"/>
      <c r="M61" s="250"/>
      <c r="N61" s="250"/>
      <c r="O61" s="250"/>
      <c r="P61" s="250"/>
      <c r="Q61" s="250"/>
      <c r="R61" s="250"/>
      <c r="S61" s="250"/>
      <c r="T61" s="250"/>
      <c r="U61" s="250"/>
      <c r="V61" s="250"/>
      <c r="W61" s="250"/>
      <c r="X61" s="250"/>
      <c r="Y61" s="250"/>
      <c r="Z61" s="250"/>
      <c r="AA61" s="250"/>
      <c r="AB61" s="250"/>
      <c r="AC61" s="250"/>
      <c r="AD61" s="250"/>
      <c r="AE61" s="250"/>
      <c r="AF61" s="250"/>
      <c r="AG61" s="250"/>
      <c r="AH61" s="250"/>
      <c r="AI61" s="250"/>
      <c r="AJ61" s="250"/>
      <c r="AK61" s="312" t="s">
        <v>522</v>
      </c>
      <c r="AL61" s="335"/>
      <c r="AM61" s="336">
        <v>1230275</v>
      </c>
      <c r="AN61" s="337">
        <v>45259</v>
      </c>
      <c r="AO61" s="338">
        <v>66.400000000000006</v>
      </c>
      <c r="AP61" s="339">
        <v>48508</v>
      </c>
      <c r="AQ61" s="340">
        <v>1.8</v>
      </c>
      <c r="AR61" s="326">
        <v>64.599999999999994</v>
      </c>
    </row>
    <row r="62" spans="1:44" x14ac:dyDescent="0.15">
      <c r="A62" s="254"/>
      <c r="B62" s="250"/>
      <c r="C62" s="250"/>
      <c r="D62" s="250"/>
      <c r="E62" s="250"/>
      <c r="F62" s="250"/>
      <c r="G62" s="250"/>
      <c r="H62" s="250"/>
      <c r="I62" s="250"/>
      <c r="J62" s="250"/>
      <c r="K62" s="250"/>
      <c r="L62" s="250"/>
      <c r="M62" s="250"/>
      <c r="N62" s="250"/>
      <c r="O62" s="250"/>
      <c r="P62" s="250"/>
      <c r="Q62" s="250"/>
      <c r="R62" s="250"/>
      <c r="S62" s="250"/>
      <c r="T62" s="250"/>
      <c r="U62" s="250"/>
      <c r="V62" s="250"/>
      <c r="W62" s="250"/>
      <c r="X62" s="250"/>
      <c r="Y62" s="250"/>
      <c r="Z62" s="250"/>
      <c r="AA62" s="250"/>
      <c r="AB62" s="250"/>
      <c r="AC62" s="250"/>
      <c r="AD62" s="250"/>
      <c r="AE62" s="250"/>
      <c r="AF62" s="250"/>
      <c r="AG62" s="250"/>
      <c r="AH62" s="250"/>
      <c r="AI62" s="250"/>
      <c r="AJ62" s="250"/>
      <c r="AK62" s="327"/>
      <c r="AL62" s="328" t="s">
        <v>517</v>
      </c>
      <c r="AM62" s="329">
        <v>974057</v>
      </c>
      <c r="AN62" s="330">
        <v>35816</v>
      </c>
      <c r="AO62" s="331">
        <v>65.2</v>
      </c>
      <c r="AP62" s="332">
        <v>25446</v>
      </c>
      <c r="AQ62" s="333">
        <v>4.7</v>
      </c>
      <c r="AR62" s="334">
        <v>60.5</v>
      </c>
    </row>
    <row r="63" spans="1:44" x14ac:dyDescent="0.15">
      <c r="A63" s="254"/>
      <c r="B63" s="250"/>
      <c r="C63" s="250"/>
      <c r="D63" s="250"/>
      <c r="E63" s="250"/>
      <c r="F63" s="250"/>
      <c r="G63" s="250"/>
      <c r="H63" s="250"/>
      <c r="I63" s="250"/>
      <c r="J63" s="250"/>
      <c r="K63" s="250"/>
      <c r="L63" s="250"/>
      <c r="M63" s="250"/>
      <c r="N63" s="250"/>
      <c r="O63" s="250"/>
      <c r="P63" s="250"/>
      <c r="Q63" s="250"/>
      <c r="R63" s="250"/>
      <c r="S63" s="250"/>
      <c r="T63" s="250"/>
      <c r="U63" s="250"/>
      <c r="V63" s="250"/>
      <c r="W63" s="250"/>
      <c r="X63" s="250"/>
      <c r="Y63" s="250"/>
      <c r="Z63" s="250"/>
      <c r="AA63" s="250"/>
      <c r="AB63" s="250"/>
      <c r="AC63" s="250"/>
      <c r="AD63" s="250"/>
      <c r="AE63" s="250"/>
      <c r="AF63" s="250"/>
      <c r="AG63" s="250"/>
      <c r="AH63" s="250"/>
      <c r="AI63" s="250"/>
      <c r="AJ63" s="250"/>
      <c r="AK63" s="250"/>
      <c r="AL63" s="250"/>
      <c r="AM63" s="250"/>
      <c r="AN63" s="250"/>
      <c r="AO63" s="250"/>
      <c r="AP63" s="250"/>
      <c r="AQ63" s="250"/>
      <c r="AR63" s="250"/>
    </row>
    <row r="64" spans="1:44" x14ac:dyDescent="0.15">
      <c r="A64" s="254"/>
      <c r="B64" s="250"/>
      <c r="C64" s="250"/>
      <c r="D64" s="250"/>
      <c r="E64" s="250"/>
      <c r="F64" s="250"/>
      <c r="G64" s="250"/>
      <c r="H64" s="250"/>
      <c r="I64" s="250"/>
      <c r="J64" s="250"/>
      <c r="K64" s="250"/>
      <c r="L64" s="250"/>
      <c r="M64" s="250"/>
      <c r="N64" s="250"/>
      <c r="O64" s="250"/>
      <c r="P64" s="250"/>
      <c r="Q64" s="250"/>
      <c r="R64" s="250"/>
      <c r="S64" s="250"/>
      <c r="T64" s="250"/>
      <c r="U64" s="250"/>
      <c r="V64" s="250"/>
      <c r="W64" s="250"/>
      <c r="X64" s="250"/>
      <c r="Y64" s="250"/>
      <c r="Z64" s="250"/>
      <c r="AA64" s="250"/>
      <c r="AB64" s="250"/>
      <c r="AC64" s="250"/>
      <c r="AD64" s="250"/>
      <c r="AE64" s="250"/>
      <c r="AF64" s="250"/>
      <c r="AG64" s="250"/>
      <c r="AH64" s="250"/>
      <c r="AI64" s="250"/>
      <c r="AJ64" s="250"/>
      <c r="AK64" s="250"/>
      <c r="AL64" s="250"/>
      <c r="AM64" s="250"/>
      <c r="AN64" s="250"/>
      <c r="AO64" s="250"/>
      <c r="AP64" s="250"/>
      <c r="AQ64" s="250"/>
      <c r="AR64" s="250"/>
    </row>
    <row r="65" spans="1:46" x14ac:dyDescent="0.15">
      <c r="A65" s="254"/>
      <c r="B65" s="250"/>
      <c r="C65" s="250"/>
      <c r="D65" s="250"/>
      <c r="E65" s="250"/>
      <c r="F65" s="250"/>
      <c r="G65" s="250"/>
      <c r="H65" s="250"/>
      <c r="I65" s="250"/>
      <c r="J65" s="250"/>
      <c r="K65" s="250"/>
      <c r="L65" s="250"/>
      <c r="M65" s="250"/>
      <c r="N65" s="250"/>
      <c r="O65" s="250"/>
      <c r="P65" s="250"/>
      <c r="Q65" s="250"/>
      <c r="R65" s="250"/>
      <c r="S65" s="250"/>
      <c r="T65" s="250"/>
      <c r="U65" s="250"/>
      <c r="V65" s="250"/>
      <c r="W65" s="250"/>
      <c r="X65" s="250"/>
      <c r="Y65" s="250"/>
      <c r="Z65" s="250"/>
      <c r="AA65" s="250"/>
      <c r="AB65" s="250"/>
      <c r="AC65" s="250"/>
      <c r="AD65" s="250"/>
      <c r="AE65" s="250"/>
      <c r="AF65" s="250"/>
      <c r="AG65" s="250"/>
      <c r="AH65" s="250"/>
      <c r="AI65" s="250"/>
      <c r="AJ65" s="250"/>
      <c r="AK65" s="250"/>
      <c r="AL65" s="250"/>
      <c r="AM65" s="250"/>
      <c r="AN65" s="250"/>
      <c r="AO65" s="250"/>
      <c r="AP65" s="250"/>
      <c r="AQ65" s="250"/>
      <c r="AR65" s="250"/>
    </row>
    <row r="66" spans="1:46" x14ac:dyDescent="0.15">
      <c r="A66" s="341"/>
      <c r="B66" s="308"/>
      <c r="C66" s="308"/>
      <c r="D66" s="308"/>
      <c r="E66" s="308"/>
      <c r="F66" s="308"/>
      <c r="G66" s="308"/>
      <c r="H66" s="308"/>
      <c r="I66" s="308"/>
      <c r="J66" s="308"/>
      <c r="K66" s="308"/>
      <c r="L66" s="308"/>
      <c r="M66" s="308"/>
      <c r="N66" s="308"/>
      <c r="O66" s="308"/>
      <c r="P66" s="308"/>
      <c r="Q66" s="308"/>
      <c r="R66" s="308"/>
      <c r="S66" s="308"/>
      <c r="T66" s="308"/>
      <c r="U66" s="308"/>
      <c r="V66" s="308"/>
      <c r="W66" s="308"/>
      <c r="X66" s="308"/>
      <c r="Y66" s="308"/>
      <c r="Z66" s="308"/>
      <c r="AA66" s="308"/>
      <c r="AB66" s="308"/>
      <c r="AC66" s="308"/>
      <c r="AD66" s="308"/>
      <c r="AE66" s="308"/>
      <c r="AF66" s="308"/>
      <c r="AG66" s="308"/>
      <c r="AH66" s="308"/>
      <c r="AI66" s="308"/>
      <c r="AJ66" s="308"/>
      <c r="AK66" s="308"/>
      <c r="AL66" s="308"/>
      <c r="AM66" s="308"/>
      <c r="AN66" s="308"/>
      <c r="AO66" s="308"/>
      <c r="AP66" s="308"/>
      <c r="AQ66" s="308"/>
      <c r="AR66" s="308"/>
      <c r="AS66" s="342"/>
    </row>
    <row r="67" spans="1:46" ht="13.5" hidden="1" customHeight="1" x14ac:dyDescent="0.15">
      <c r="AK67" s="250"/>
      <c r="AL67" s="250"/>
      <c r="AM67" s="250"/>
      <c r="AN67" s="250"/>
      <c r="AO67" s="250"/>
      <c r="AP67" s="250"/>
      <c r="AQ67" s="250"/>
      <c r="AR67" s="250"/>
      <c r="AS67" s="250"/>
      <c r="AT67" s="250"/>
    </row>
    <row r="68" spans="1:46" ht="13.5" hidden="1" customHeight="1" x14ac:dyDescent="0.15">
      <c r="AK68" s="250"/>
      <c r="AL68" s="250"/>
      <c r="AM68" s="250"/>
      <c r="AN68" s="250"/>
      <c r="AO68" s="250"/>
      <c r="AP68" s="250"/>
      <c r="AQ68" s="250"/>
      <c r="AR68" s="250"/>
    </row>
    <row r="69" spans="1:46" ht="13.5" hidden="1" customHeight="1" x14ac:dyDescent="0.15">
      <c r="AK69" s="250"/>
      <c r="AL69" s="250"/>
      <c r="AM69" s="250"/>
      <c r="AN69" s="250"/>
      <c r="AO69" s="250"/>
      <c r="AP69" s="250"/>
      <c r="AQ69" s="250"/>
      <c r="AR69" s="250"/>
    </row>
    <row r="70" spans="1:46" hidden="1" x14ac:dyDescent="0.15">
      <c r="AK70" s="250"/>
      <c r="AL70" s="250"/>
      <c r="AM70" s="250"/>
      <c r="AN70" s="250"/>
      <c r="AO70" s="250"/>
      <c r="AP70" s="250"/>
      <c r="AQ70" s="250"/>
      <c r="AR70" s="250"/>
    </row>
    <row r="71" spans="1:46" hidden="1" x14ac:dyDescent="0.15">
      <c r="AK71" s="250"/>
      <c r="AL71" s="250"/>
      <c r="AM71" s="250"/>
      <c r="AN71" s="250"/>
      <c r="AO71" s="250"/>
      <c r="AP71" s="250"/>
      <c r="AQ71" s="250"/>
      <c r="AR71" s="250"/>
    </row>
    <row r="72" spans="1:46" hidden="1" x14ac:dyDescent="0.15">
      <c r="AK72" s="250"/>
      <c r="AL72" s="250"/>
      <c r="AM72" s="250"/>
      <c r="AN72" s="250"/>
      <c r="AO72" s="250"/>
      <c r="AP72" s="250"/>
      <c r="AQ72" s="250"/>
      <c r="AR72" s="250"/>
    </row>
    <row r="73" spans="1:46" hidden="1" x14ac:dyDescent="0.15">
      <c r="AK73" s="250"/>
      <c r="AL73" s="250"/>
      <c r="AM73" s="250"/>
      <c r="AN73" s="250"/>
      <c r="AO73" s="250"/>
      <c r="AP73" s="250"/>
      <c r="AQ73" s="250"/>
      <c r="AR73" s="250"/>
    </row>
  </sheetData>
  <sheetProtection algorithmName="SHA-512" hashValue="nBJmJXh9B8PDtI3QCaZopfMPEDodmYSG5Mc1SJ3/Swq/ouUMCfaobIQ+h0QVM8uVnsST24s1jGZbK64KCPaUmw==" saltValue="hvKaBZhSR4yZO5J+6Yk1JQ==" spinCount="100000" sheet="1" objects="1" scenarios="1"/>
  <mergeCells count="25">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 ref="A26:AS26"/>
    <mergeCell ref="AO7:AO8"/>
    <mergeCell ref="AK9:AN9"/>
    <mergeCell ref="AK10:AN10"/>
    <mergeCell ref="AK11:AN11"/>
    <mergeCell ref="AK12:AN12"/>
    <mergeCell ref="AK13:AN13"/>
    <mergeCell ref="AK14:AN14"/>
    <mergeCell ref="AK15:AN15"/>
    <mergeCell ref="AK16:AN16"/>
    <mergeCell ref="AK21:AN21"/>
    <mergeCell ref="AK22:AN22"/>
  </mergeCells>
  <phoneticPr fontId="2"/>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DU121"/>
  <sheetViews>
    <sheetView showGridLines="0" zoomScale="85" zoomScaleNormal="85" zoomScaleSheetLayoutView="55" workbookViewId="0"/>
  </sheetViews>
  <sheetFormatPr defaultColWidth="0" defaultRowHeight="13.5" customHeight="1" zeroHeight="1" x14ac:dyDescent="0.15"/>
  <cols>
    <col min="1" max="125" width="2.5" style="248" customWidth="1"/>
    <col min="126" max="16384" width="9" style="247" hidden="1"/>
  </cols>
  <sheetData>
    <row r="1" spans="2:125" ht="13.5" customHeight="1" x14ac:dyDescent="0.15">
      <c r="B1" s="247"/>
      <c r="C1" s="247"/>
      <c r="D1" s="247"/>
      <c r="E1" s="247"/>
      <c r="F1" s="247"/>
      <c r="G1" s="247"/>
      <c r="H1" s="247"/>
      <c r="I1" s="247"/>
      <c r="J1" s="247"/>
      <c r="K1" s="247"/>
      <c r="L1" s="247"/>
      <c r="M1" s="247"/>
      <c r="N1" s="247"/>
      <c r="O1" s="247"/>
      <c r="P1" s="247"/>
      <c r="Q1" s="247"/>
      <c r="R1" s="247"/>
      <c r="S1" s="247"/>
      <c r="T1" s="247"/>
      <c r="U1" s="247"/>
      <c r="V1" s="247"/>
      <c r="W1" s="247"/>
      <c r="X1" s="247"/>
      <c r="Y1" s="247"/>
      <c r="Z1" s="247"/>
      <c r="AA1" s="247"/>
      <c r="AB1" s="247"/>
      <c r="AC1" s="247"/>
      <c r="AD1" s="247"/>
      <c r="AE1" s="247"/>
      <c r="AF1" s="247"/>
      <c r="AG1" s="247"/>
      <c r="AH1" s="247"/>
      <c r="AI1" s="247"/>
      <c r="AJ1" s="247"/>
      <c r="AK1" s="247"/>
      <c r="AL1" s="247"/>
      <c r="AM1" s="247"/>
      <c r="AN1" s="247"/>
      <c r="AO1" s="247"/>
      <c r="AP1" s="247"/>
      <c r="AQ1" s="247"/>
      <c r="AR1" s="247"/>
      <c r="AS1" s="247"/>
      <c r="AT1" s="247"/>
      <c r="AU1" s="247"/>
      <c r="AV1" s="247"/>
      <c r="AW1" s="247"/>
      <c r="AX1" s="247"/>
      <c r="AY1" s="247"/>
      <c r="AZ1" s="247"/>
      <c r="BA1" s="247"/>
      <c r="BB1" s="247"/>
      <c r="BC1" s="247"/>
      <c r="BD1" s="247"/>
      <c r="BE1" s="247"/>
      <c r="BF1" s="247"/>
      <c r="BG1" s="247"/>
      <c r="BH1" s="247"/>
      <c r="BI1" s="247"/>
      <c r="BJ1" s="247"/>
      <c r="BK1" s="247"/>
      <c r="BL1" s="247"/>
      <c r="BM1" s="247"/>
      <c r="BN1" s="247"/>
      <c r="BO1" s="247"/>
      <c r="BP1" s="247"/>
      <c r="BQ1" s="247"/>
      <c r="BR1" s="247"/>
      <c r="BS1" s="247"/>
      <c r="BT1" s="247"/>
      <c r="BU1" s="247"/>
      <c r="BV1" s="247"/>
      <c r="BW1" s="247"/>
      <c r="BX1" s="247"/>
      <c r="BY1" s="247"/>
      <c r="BZ1" s="247"/>
      <c r="CA1" s="247"/>
      <c r="CB1" s="247"/>
      <c r="CC1" s="247"/>
      <c r="CD1" s="247"/>
      <c r="CE1" s="247"/>
      <c r="CF1" s="247"/>
      <c r="CG1" s="247"/>
      <c r="CH1" s="247"/>
      <c r="CI1" s="247"/>
      <c r="CJ1" s="247"/>
      <c r="CK1" s="247"/>
      <c r="CL1" s="247"/>
      <c r="CM1" s="247"/>
      <c r="CN1" s="247"/>
      <c r="CO1" s="247"/>
      <c r="CP1" s="247"/>
      <c r="CQ1" s="247"/>
      <c r="CR1" s="247"/>
      <c r="CS1" s="247"/>
      <c r="CT1" s="247"/>
      <c r="CU1" s="247"/>
      <c r="CV1" s="247"/>
      <c r="CW1" s="247"/>
      <c r="CX1" s="247"/>
      <c r="CY1" s="247"/>
      <c r="CZ1" s="247"/>
      <c r="DA1" s="247"/>
      <c r="DB1" s="247"/>
      <c r="DC1" s="247"/>
      <c r="DD1" s="247"/>
      <c r="DE1" s="247"/>
      <c r="DF1" s="247"/>
      <c r="DG1" s="247"/>
      <c r="DH1" s="247"/>
      <c r="DI1" s="247"/>
      <c r="DJ1" s="247"/>
      <c r="DK1" s="247"/>
      <c r="DL1" s="247"/>
      <c r="DM1" s="247"/>
      <c r="DN1" s="247"/>
      <c r="DO1" s="247"/>
      <c r="DP1" s="247"/>
      <c r="DQ1" s="247"/>
      <c r="DR1" s="247"/>
      <c r="DS1" s="247"/>
      <c r="DT1" s="247"/>
      <c r="DU1" s="247"/>
    </row>
    <row r="2" spans="2:125" x14ac:dyDescent="0.15">
      <c r="B2" s="247"/>
      <c r="DG2" s="247"/>
    </row>
    <row r="3" spans="2:125" x14ac:dyDescent="0.15">
      <c r="C3" s="247"/>
      <c r="D3" s="247"/>
      <c r="E3" s="247"/>
      <c r="F3" s="247"/>
      <c r="G3" s="247"/>
      <c r="H3" s="247"/>
      <c r="I3" s="247"/>
      <c r="J3" s="247"/>
      <c r="K3" s="247"/>
      <c r="L3" s="247"/>
      <c r="M3" s="247"/>
      <c r="N3" s="247"/>
      <c r="O3" s="247"/>
      <c r="P3" s="247"/>
      <c r="Q3" s="247"/>
      <c r="R3" s="247"/>
      <c r="S3" s="247"/>
      <c r="T3" s="247"/>
      <c r="U3" s="247"/>
      <c r="V3" s="247"/>
      <c r="W3" s="247"/>
      <c r="X3" s="247"/>
      <c r="Y3" s="247"/>
      <c r="Z3" s="247"/>
      <c r="AA3" s="247"/>
      <c r="AB3" s="247"/>
      <c r="AC3" s="247"/>
      <c r="AD3" s="247"/>
      <c r="AE3" s="247"/>
      <c r="AF3" s="247"/>
      <c r="AG3" s="247"/>
      <c r="AH3" s="247"/>
      <c r="AI3" s="247"/>
      <c r="AJ3" s="247"/>
      <c r="AK3" s="247"/>
      <c r="AL3" s="247"/>
      <c r="AM3" s="247"/>
      <c r="AN3" s="247"/>
      <c r="AO3" s="247"/>
      <c r="AP3" s="247"/>
      <c r="AQ3" s="247"/>
      <c r="AR3" s="247"/>
      <c r="AS3" s="247"/>
      <c r="AT3" s="247"/>
      <c r="AU3" s="247"/>
      <c r="AV3" s="247"/>
      <c r="AW3" s="247"/>
      <c r="AX3" s="247"/>
      <c r="AY3" s="247"/>
      <c r="AZ3" s="247"/>
      <c r="BA3" s="247"/>
      <c r="BB3" s="247"/>
      <c r="BC3" s="247"/>
      <c r="BD3" s="247"/>
      <c r="BE3" s="247"/>
      <c r="BF3" s="247"/>
      <c r="BG3" s="247"/>
      <c r="BH3" s="247"/>
      <c r="BI3" s="247"/>
      <c r="BJ3" s="247"/>
      <c r="BK3" s="247"/>
      <c r="BL3" s="247"/>
      <c r="BM3" s="247"/>
      <c r="BN3" s="247"/>
      <c r="BO3" s="247"/>
      <c r="BP3" s="247"/>
      <c r="BQ3" s="247"/>
      <c r="BR3" s="247"/>
      <c r="BS3" s="247"/>
      <c r="BT3" s="247"/>
      <c r="BU3" s="247"/>
      <c r="BV3" s="247"/>
      <c r="BW3" s="247"/>
      <c r="BX3" s="247"/>
      <c r="BY3" s="247"/>
      <c r="BZ3" s="247"/>
      <c r="CA3" s="247"/>
      <c r="CB3" s="247"/>
      <c r="CC3" s="247"/>
      <c r="CD3" s="247"/>
      <c r="CE3" s="247"/>
      <c r="CF3" s="247"/>
      <c r="CG3" s="247"/>
      <c r="CH3" s="247"/>
      <c r="CI3" s="247"/>
      <c r="CJ3" s="247"/>
      <c r="CK3" s="247"/>
      <c r="CL3" s="247"/>
      <c r="CM3" s="247"/>
      <c r="CN3" s="247"/>
      <c r="CO3" s="247"/>
      <c r="CP3" s="247"/>
      <c r="CQ3" s="247"/>
      <c r="CR3" s="247"/>
      <c r="CS3" s="247"/>
      <c r="CT3" s="247"/>
      <c r="CU3" s="247"/>
      <c r="CV3" s="247"/>
      <c r="CW3" s="247"/>
      <c r="CX3" s="247"/>
      <c r="CY3" s="247"/>
      <c r="CZ3" s="247"/>
      <c r="DA3" s="247"/>
      <c r="DB3" s="247"/>
      <c r="DC3" s="247"/>
      <c r="DD3" s="247"/>
      <c r="DE3" s="247"/>
      <c r="DF3" s="247"/>
      <c r="DH3" s="247"/>
      <c r="DI3" s="247"/>
      <c r="DJ3" s="247"/>
      <c r="DK3" s="247"/>
      <c r="DL3" s="247"/>
      <c r="DM3" s="247"/>
      <c r="DN3" s="247"/>
      <c r="DO3" s="247"/>
      <c r="DP3" s="247"/>
      <c r="DQ3" s="247"/>
      <c r="DR3" s="247"/>
      <c r="DS3" s="247"/>
      <c r="DT3" s="247"/>
      <c r="DU3" s="247"/>
    </row>
    <row r="4" spans="2:125" x14ac:dyDescent="0.15"/>
    <row r="5" spans="2:125" x14ac:dyDescent="0.15"/>
    <row r="6" spans="2:125" x14ac:dyDescent="0.15"/>
    <row r="7" spans="2:125" x14ac:dyDescent="0.15"/>
    <row r="8" spans="2:125" x14ac:dyDescent="0.15"/>
    <row r="9" spans="2:125" x14ac:dyDescent="0.15">
      <c r="DU9" s="247"/>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247"/>
    </row>
    <row r="18" spans="125:125" x14ac:dyDescent="0.15"/>
    <row r="19" spans="125:125" x14ac:dyDescent="0.15"/>
    <row r="20" spans="125:125" x14ac:dyDescent="0.15">
      <c r="DU20" s="247"/>
    </row>
    <row r="21" spans="125:125" x14ac:dyDescent="0.15">
      <c r="DU21" s="247"/>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247"/>
    </row>
    <row r="29" spans="125:125" x14ac:dyDescent="0.15"/>
    <row r="30" spans="125:125" x14ac:dyDescent="0.15"/>
    <row r="31" spans="125:125" x14ac:dyDescent="0.15"/>
    <row r="32" spans="125:125" x14ac:dyDescent="0.15"/>
    <row r="33" spans="2:125" x14ac:dyDescent="0.15">
      <c r="B33" s="247"/>
      <c r="G33" s="247"/>
      <c r="I33" s="247"/>
    </row>
    <row r="34" spans="2:125" x14ac:dyDescent="0.15">
      <c r="C34" s="247"/>
      <c r="P34" s="247"/>
      <c r="DE34" s="247"/>
      <c r="DH34" s="247"/>
    </row>
    <row r="35" spans="2:125" x14ac:dyDescent="0.15">
      <c r="D35" s="247"/>
      <c r="E35" s="247"/>
      <c r="DG35" s="247"/>
      <c r="DJ35" s="247"/>
      <c r="DP35" s="247"/>
      <c r="DQ35" s="247"/>
      <c r="DR35" s="247"/>
      <c r="DS35" s="247"/>
      <c r="DT35" s="247"/>
      <c r="DU35" s="247"/>
    </row>
    <row r="36" spans="2:125" x14ac:dyDescent="0.15">
      <c r="F36" s="247"/>
      <c r="H36" s="247"/>
      <c r="J36" s="247"/>
      <c r="K36" s="247"/>
      <c r="L36" s="247"/>
      <c r="M36" s="247"/>
      <c r="N36" s="247"/>
      <c r="O36" s="247"/>
      <c r="Q36" s="247"/>
      <c r="R36" s="247"/>
      <c r="S36" s="247"/>
      <c r="T36" s="247"/>
      <c r="U36" s="247"/>
      <c r="V36" s="247"/>
      <c r="W36" s="247"/>
      <c r="X36" s="247"/>
      <c r="Y36" s="247"/>
      <c r="Z36" s="247"/>
      <c r="AA36" s="247"/>
      <c r="AB36" s="247"/>
      <c r="AC36" s="247"/>
      <c r="AD36" s="247"/>
      <c r="AE36" s="247"/>
      <c r="AF36" s="247"/>
      <c r="AG36" s="247"/>
      <c r="AH36" s="247"/>
      <c r="AI36" s="247"/>
      <c r="AJ36" s="247"/>
      <c r="AK36" s="247"/>
      <c r="AL36" s="247"/>
      <c r="AM36" s="247"/>
      <c r="AN36" s="247"/>
      <c r="AO36" s="247"/>
      <c r="AP36" s="247"/>
      <c r="AQ36" s="247"/>
      <c r="AR36" s="247"/>
      <c r="AS36" s="247"/>
      <c r="AT36" s="247"/>
      <c r="AU36" s="247"/>
      <c r="AV36" s="247"/>
      <c r="AW36" s="247"/>
      <c r="AX36" s="247"/>
      <c r="AY36" s="247"/>
      <c r="AZ36" s="247"/>
      <c r="BA36" s="247"/>
      <c r="BB36" s="247"/>
      <c r="BC36" s="247"/>
      <c r="BD36" s="247"/>
      <c r="BE36" s="247"/>
      <c r="BF36" s="247"/>
      <c r="BG36" s="247"/>
      <c r="BH36" s="247"/>
      <c r="BI36" s="247"/>
      <c r="BJ36" s="247"/>
      <c r="BK36" s="247"/>
      <c r="BL36" s="247"/>
      <c r="BM36" s="247"/>
      <c r="BN36" s="247"/>
      <c r="BO36" s="247"/>
      <c r="BP36" s="247"/>
      <c r="BQ36" s="247"/>
      <c r="BR36" s="247"/>
      <c r="BS36" s="247"/>
      <c r="BT36" s="247"/>
      <c r="BU36" s="247"/>
      <c r="BV36" s="247"/>
      <c r="BW36" s="247"/>
      <c r="BX36" s="247"/>
      <c r="BY36" s="247"/>
      <c r="BZ36" s="247"/>
      <c r="CA36" s="247"/>
      <c r="CB36" s="247"/>
      <c r="CC36" s="247"/>
      <c r="CD36" s="247"/>
      <c r="CE36" s="247"/>
      <c r="CF36" s="247"/>
      <c r="CG36" s="247"/>
      <c r="CH36" s="247"/>
      <c r="CI36" s="247"/>
      <c r="CJ36" s="247"/>
      <c r="CK36" s="247"/>
      <c r="CL36" s="247"/>
      <c r="CM36" s="247"/>
      <c r="CN36" s="247"/>
      <c r="CO36" s="247"/>
      <c r="CP36" s="247"/>
      <c r="CQ36" s="247"/>
      <c r="CR36" s="247"/>
      <c r="CS36" s="247"/>
      <c r="CT36" s="247"/>
      <c r="CU36" s="247"/>
      <c r="CV36" s="247"/>
      <c r="CW36" s="247"/>
      <c r="CX36" s="247"/>
      <c r="CY36" s="247"/>
      <c r="CZ36" s="247"/>
      <c r="DA36" s="247"/>
      <c r="DB36" s="247"/>
      <c r="DC36" s="247"/>
      <c r="DD36" s="247"/>
      <c r="DF36" s="247"/>
      <c r="DI36" s="247"/>
      <c r="DK36" s="247"/>
      <c r="DL36" s="247"/>
      <c r="DM36" s="247"/>
      <c r="DN36" s="247"/>
      <c r="DO36" s="247"/>
      <c r="DP36" s="247"/>
      <c r="DQ36" s="247"/>
      <c r="DR36" s="247"/>
      <c r="DS36" s="247"/>
      <c r="DT36" s="247"/>
      <c r="DU36" s="247"/>
    </row>
    <row r="37" spans="2:125" x14ac:dyDescent="0.15">
      <c r="DU37" s="247"/>
    </row>
    <row r="38" spans="2:125" x14ac:dyDescent="0.15">
      <c r="DT38" s="247"/>
      <c r="DU38" s="247"/>
    </row>
    <row r="39" spans="2:125" x14ac:dyDescent="0.15"/>
    <row r="40" spans="2:125" x14ac:dyDescent="0.15">
      <c r="DH40" s="247"/>
    </row>
    <row r="41" spans="2:125" x14ac:dyDescent="0.15">
      <c r="DE41" s="247"/>
    </row>
    <row r="42" spans="2:125" x14ac:dyDescent="0.15">
      <c r="DG42" s="247"/>
      <c r="DJ42" s="247"/>
    </row>
    <row r="43" spans="2:125" x14ac:dyDescent="0.15">
      <c r="Q43" s="247"/>
      <c r="R43" s="247"/>
      <c r="S43" s="247"/>
      <c r="T43" s="247"/>
      <c r="U43" s="247"/>
      <c r="V43" s="247"/>
      <c r="W43" s="247"/>
      <c r="X43" s="247"/>
      <c r="Y43" s="247"/>
      <c r="Z43" s="247"/>
      <c r="AA43" s="247"/>
      <c r="AB43" s="247"/>
      <c r="AC43" s="247"/>
      <c r="AD43" s="247"/>
      <c r="AE43" s="247"/>
      <c r="AF43" s="247"/>
      <c r="AG43" s="247"/>
      <c r="AH43" s="247"/>
      <c r="AI43" s="247"/>
      <c r="AJ43" s="247"/>
      <c r="AK43" s="247"/>
      <c r="AL43" s="247"/>
      <c r="AM43" s="247"/>
      <c r="AN43" s="247"/>
      <c r="AO43" s="247"/>
      <c r="AP43" s="247"/>
      <c r="AQ43" s="247"/>
      <c r="AR43" s="247"/>
      <c r="AS43" s="247"/>
      <c r="AT43" s="247"/>
      <c r="AU43" s="247"/>
      <c r="AV43" s="247"/>
      <c r="AW43" s="247"/>
      <c r="AX43" s="247"/>
      <c r="AY43" s="247"/>
      <c r="AZ43" s="247"/>
      <c r="BA43" s="247"/>
      <c r="BB43" s="247"/>
      <c r="BC43" s="247"/>
      <c r="BD43" s="247"/>
      <c r="BE43" s="247"/>
      <c r="BF43" s="247"/>
      <c r="BG43" s="247"/>
      <c r="BH43" s="247"/>
      <c r="BI43" s="247"/>
      <c r="BJ43" s="247"/>
      <c r="BK43" s="247"/>
      <c r="BL43" s="247"/>
      <c r="BM43" s="247"/>
      <c r="BN43" s="247"/>
      <c r="BO43" s="247"/>
      <c r="BP43" s="247"/>
      <c r="BQ43" s="247"/>
      <c r="BR43" s="247"/>
      <c r="BS43" s="247"/>
      <c r="BT43" s="247"/>
      <c r="BU43" s="247"/>
      <c r="BV43" s="247"/>
      <c r="BW43" s="247"/>
      <c r="BX43" s="247"/>
      <c r="BY43" s="247"/>
      <c r="BZ43" s="247"/>
      <c r="CA43" s="247"/>
      <c r="CB43" s="247"/>
      <c r="CC43" s="247"/>
      <c r="CD43" s="247"/>
      <c r="CE43" s="247"/>
      <c r="CF43" s="247"/>
      <c r="CG43" s="247"/>
      <c r="CH43" s="247"/>
      <c r="CI43" s="247"/>
      <c r="CJ43" s="247"/>
      <c r="CK43" s="247"/>
      <c r="CL43" s="247"/>
      <c r="CM43" s="247"/>
      <c r="CN43" s="247"/>
      <c r="CO43" s="247"/>
      <c r="CP43" s="247"/>
      <c r="CQ43" s="247"/>
      <c r="CR43" s="247"/>
      <c r="CS43" s="247"/>
      <c r="CT43" s="247"/>
      <c r="CU43" s="247"/>
      <c r="CV43" s="247"/>
      <c r="CW43" s="247"/>
      <c r="CX43" s="247"/>
      <c r="CY43" s="247"/>
      <c r="CZ43" s="247"/>
      <c r="DA43" s="247"/>
      <c r="DB43" s="247"/>
      <c r="DC43" s="247"/>
      <c r="DD43" s="247"/>
      <c r="DF43" s="247"/>
      <c r="DI43" s="247"/>
      <c r="DK43" s="247"/>
      <c r="DL43" s="247"/>
      <c r="DM43" s="247"/>
      <c r="DN43" s="247"/>
      <c r="DO43" s="247"/>
      <c r="DP43" s="247"/>
      <c r="DQ43" s="247"/>
      <c r="DR43" s="247"/>
      <c r="DS43" s="247"/>
      <c r="DT43" s="247"/>
      <c r="DU43" s="247"/>
    </row>
    <row r="44" spans="2:125" x14ac:dyDescent="0.15">
      <c r="DU44" s="247"/>
    </row>
    <row r="45" spans="2:125" x14ac:dyDescent="0.15"/>
    <row r="46" spans="2:125" x14ac:dyDescent="0.15"/>
    <row r="47" spans="2:125" x14ac:dyDescent="0.15"/>
    <row r="48" spans="2:125" x14ac:dyDescent="0.15">
      <c r="DT48" s="247"/>
      <c r="DU48" s="247"/>
    </row>
    <row r="49" spans="120:125" x14ac:dyDescent="0.15">
      <c r="DU49" s="247"/>
    </row>
    <row r="50" spans="120:125" x14ac:dyDescent="0.15">
      <c r="DU50" s="247"/>
    </row>
    <row r="51" spans="120:125" x14ac:dyDescent="0.15">
      <c r="DP51" s="247"/>
      <c r="DQ51" s="247"/>
      <c r="DR51" s="247"/>
      <c r="DS51" s="247"/>
      <c r="DT51" s="247"/>
      <c r="DU51" s="247"/>
    </row>
    <row r="52" spans="120:125" x14ac:dyDescent="0.15"/>
    <row r="53" spans="120:125" x14ac:dyDescent="0.15"/>
    <row r="54" spans="120:125" x14ac:dyDescent="0.15">
      <c r="DU54" s="247"/>
    </row>
    <row r="55" spans="120:125" x14ac:dyDescent="0.15"/>
    <row r="56" spans="120:125" x14ac:dyDescent="0.15"/>
    <row r="57" spans="120:125" x14ac:dyDescent="0.15"/>
    <row r="58" spans="120:125" x14ac:dyDescent="0.15">
      <c r="DU58" s="247"/>
    </row>
    <row r="59" spans="120:125" x14ac:dyDescent="0.15"/>
    <row r="60" spans="120:125" x14ac:dyDescent="0.15"/>
    <row r="61" spans="120:125" x14ac:dyDescent="0.15"/>
    <row r="62" spans="120:125" x14ac:dyDescent="0.15"/>
    <row r="63" spans="120:125" x14ac:dyDescent="0.15">
      <c r="DU63" s="247"/>
    </row>
    <row r="64" spans="120:125" x14ac:dyDescent="0.15">
      <c r="DT64" s="247"/>
      <c r="DU64" s="247"/>
    </row>
    <row r="65" spans="123:125" x14ac:dyDescent="0.15"/>
    <row r="66" spans="123:125" x14ac:dyDescent="0.15"/>
    <row r="67" spans="123:125" x14ac:dyDescent="0.15"/>
    <row r="68" spans="123:125" x14ac:dyDescent="0.15"/>
    <row r="69" spans="123:125" x14ac:dyDescent="0.15">
      <c r="DS69" s="247"/>
      <c r="DT69" s="247"/>
      <c r="DU69" s="247"/>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247"/>
    </row>
    <row r="83" spans="116:125" x14ac:dyDescent="0.15">
      <c r="DM83" s="247"/>
      <c r="DN83" s="247"/>
      <c r="DO83" s="247"/>
      <c r="DP83" s="247"/>
      <c r="DQ83" s="247"/>
      <c r="DR83" s="247"/>
      <c r="DS83" s="247"/>
      <c r="DT83" s="247"/>
      <c r="DU83" s="247"/>
    </row>
    <row r="84" spans="116:125" x14ac:dyDescent="0.15"/>
    <row r="85" spans="116:125" x14ac:dyDescent="0.15"/>
    <row r="86" spans="116:125" x14ac:dyDescent="0.15"/>
    <row r="87" spans="116:125" x14ac:dyDescent="0.15"/>
    <row r="88" spans="116:125" x14ac:dyDescent="0.15">
      <c r="DU88" s="247"/>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247"/>
      <c r="DT94" s="247"/>
      <c r="DU94" s="247"/>
    </row>
    <row r="95" spans="116:125" ht="13.5" customHeight="1" x14ac:dyDescent="0.15">
      <c r="DU95" s="247"/>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247"/>
    </row>
    <row r="102" spans="124:125" ht="13.5" customHeight="1" x14ac:dyDescent="0.15"/>
    <row r="103" spans="124:125" ht="13.5" customHeight="1" x14ac:dyDescent="0.15"/>
    <row r="104" spans="124:125" ht="13.5" customHeight="1" x14ac:dyDescent="0.15">
      <c r="DT104" s="247"/>
      <c r="DU104" s="247"/>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47" t="s">
        <v>474</v>
      </c>
    </row>
    <row r="121" spans="125:125" ht="13.5" hidden="1" customHeight="1" x14ac:dyDescent="0.15">
      <c r="DU121" s="247"/>
    </row>
  </sheetData>
  <sheetProtection algorithmName="SHA-512" hashValue="7EXRCWlIWQD0LkwMD8JBxYodrEuLJTpNzGsMLy/UK6OTaEOBj9Ho5yzUSRiQCszEjpeyHB8HLANJBgWII3pDlg==" saltValue="MoPWp9Rjoj0ar6wGvvaKqA=="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headerFooter alignWithMargins="0">
    <oddFooter>&amp;C&amp;P/&amp;N</oddFooter>
  </headerFooter>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EL116"/>
  <sheetViews>
    <sheetView showGridLines="0" zoomScale="85" zoomScaleNormal="85" zoomScaleSheetLayoutView="55" workbookViewId="0"/>
  </sheetViews>
  <sheetFormatPr defaultColWidth="0" defaultRowHeight="13.5" customHeight="1" zeroHeight="1" x14ac:dyDescent="0.15"/>
  <cols>
    <col min="1" max="125" width="2.5" style="248" customWidth="1"/>
    <col min="126" max="142" width="0" style="247" hidden="1" customWidth="1"/>
    <col min="143" max="16384" width="9" style="247" hidden="1"/>
  </cols>
  <sheetData>
    <row r="1" spans="1:125" ht="13.5" customHeight="1" x14ac:dyDescent="0.15">
      <c r="A1" s="247"/>
      <c r="B1" s="247"/>
      <c r="C1" s="247"/>
      <c r="D1" s="247"/>
      <c r="E1" s="247"/>
      <c r="F1" s="247"/>
      <c r="G1" s="247"/>
      <c r="H1" s="247"/>
      <c r="I1" s="247"/>
      <c r="J1" s="247"/>
      <c r="K1" s="247"/>
      <c r="L1" s="247"/>
      <c r="M1" s="247"/>
      <c r="N1" s="247"/>
      <c r="O1" s="247"/>
      <c r="P1" s="247"/>
      <c r="Q1" s="247"/>
      <c r="R1" s="247"/>
      <c r="S1" s="247"/>
      <c r="T1" s="247"/>
      <c r="U1" s="247"/>
      <c r="V1" s="247"/>
      <c r="W1" s="247"/>
      <c r="X1" s="247"/>
      <c r="Y1" s="247"/>
      <c r="Z1" s="247"/>
      <c r="AA1" s="247"/>
      <c r="AB1" s="247"/>
      <c r="AC1" s="247"/>
      <c r="AD1" s="247"/>
      <c r="AE1" s="247"/>
      <c r="AF1" s="247"/>
      <c r="AG1" s="247"/>
      <c r="AH1" s="247"/>
      <c r="AI1" s="247"/>
      <c r="AJ1" s="247"/>
      <c r="AK1" s="247"/>
      <c r="AL1" s="247"/>
      <c r="AM1" s="247"/>
      <c r="AN1" s="247"/>
      <c r="AO1" s="247"/>
      <c r="AP1" s="247"/>
      <c r="AQ1" s="247"/>
      <c r="AR1" s="247"/>
      <c r="AS1" s="247"/>
      <c r="AT1" s="247"/>
      <c r="AU1" s="247"/>
      <c r="AV1" s="247"/>
      <c r="AW1" s="247"/>
      <c r="AX1" s="247"/>
      <c r="AY1" s="247"/>
      <c r="AZ1" s="247"/>
      <c r="BA1" s="247"/>
      <c r="BB1" s="247"/>
      <c r="BC1" s="247"/>
      <c r="BD1" s="247"/>
      <c r="BE1" s="247"/>
      <c r="BF1" s="247"/>
      <c r="BG1" s="247"/>
      <c r="BH1" s="247"/>
      <c r="BI1" s="247"/>
      <c r="BJ1" s="247"/>
      <c r="BK1" s="247"/>
      <c r="BL1" s="247"/>
      <c r="BM1" s="247"/>
      <c r="BN1" s="247"/>
      <c r="BO1" s="247"/>
      <c r="BP1" s="247"/>
      <c r="BQ1" s="247"/>
      <c r="BR1" s="247"/>
      <c r="BS1" s="247"/>
      <c r="BT1" s="247"/>
      <c r="BU1" s="247"/>
      <c r="BV1" s="247"/>
      <c r="BW1" s="247"/>
      <c r="BX1" s="247"/>
      <c r="BY1" s="247"/>
      <c r="BZ1" s="247"/>
      <c r="CA1" s="247"/>
      <c r="CB1" s="247"/>
      <c r="CC1" s="247"/>
      <c r="CD1" s="247"/>
      <c r="CE1" s="247"/>
      <c r="CF1" s="247"/>
      <c r="CG1" s="247"/>
      <c r="CH1" s="247"/>
      <c r="CI1" s="247"/>
      <c r="CJ1" s="247"/>
      <c r="CK1" s="247"/>
      <c r="CL1" s="247"/>
      <c r="CM1" s="247"/>
      <c r="CN1" s="247"/>
      <c r="CO1" s="247"/>
      <c r="CP1" s="247"/>
      <c r="CQ1" s="247"/>
      <c r="CR1" s="247"/>
      <c r="CS1" s="247"/>
      <c r="CT1" s="247"/>
      <c r="CU1" s="247"/>
      <c r="CV1" s="247"/>
      <c r="CW1" s="247"/>
      <c r="CX1" s="247"/>
      <c r="CY1" s="247"/>
      <c r="CZ1" s="247"/>
      <c r="DA1" s="247"/>
      <c r="DB1" s="247"/>
      <c r="DC1" s="247"/>
      <c r="DD1" s="247"/>
      <c r="DE1" s="247"/>
      <c r="DF1" s="247"/>
      <c r="DG1" s="247"/>
      <c r="DH1" s="247"/>
      <c r="DI1" s="247"/>
      <c r="DJ1" s="247"/>
      <c r="DK1" s="247"/>
      <c r="DL1" s="247"/>
      <c r="DM1" s="247"/>
      <c r="DN1" s="247"/>
      <c r="DO1" s="247"/>
      <c r="DP1" s="247"/>
      <c r="DQ1" s="247"/>
      <c r="DR1" s="247"/>
      <c r="DS1" s="247"/>
      <c r="DT1" s="247"/>
      <c r="DU1" s="247"/>
    </row>
    <row r="2" spans="1:125" x14ac:dyDescent="0.15">
      <c r="B2" s="247"/>
      <c r="T2" s="247"/>
    </row>
    <row r="3" spans="1:125" x14ac:dyDescent="0.15">
      <c r="C3" s="247"/>
      <c r="D3" s="247"/>
      <c r="E3" s="247"/>
      <c r="F3" s="247"/>
      <c r="G3" s="247"/>
      <c r="H3" s="247"/>
      <c r="I3" s="247"/>
      <c r="J3" s="247"/>
      <c r="K3" s="247"/>
      <c r="L3" s="247"/>
      <c r="M3" s="247"/>
      <c r="N3" s="247"/>
      <c r="O3" s="247"/>
      <c r="P3" s="247"/>
      <c r="Q3" s="247"/>
      <c r="R3" s="247"/>
      <c r="S3" s="247"/>
      <c r="U3" s="247"/>
      <c r="V3" s="247"/>
      <c r="W3" s="247"/>
      <c r="X3" s="247"/>
      <c r="Y3" s="247"/>
      <c r="Z3" s="247"/>
      <c r="AA3" s="247"/>
      <c r="AB3" s="247"/>
      <c r="AC3" s="247"/>
      <c r="AD3" s="247"/>
      <c r="AE3" s="247"/>
      <c r="AF3" s="247"/>
      <c r="AG3" s="247"/>
      <c r="AH3" s="247"/>
      <c r="AI3" s="247"/>
      <c r="AJ3" s="247"/>
      <c r="AK3" s="247"/>
      <c r="AL3" s="247"/>
      <c r="AM3" s="247"/>
      <c r="AN3" s="247"/>
      <c r="AO3" s="247"/>
      <c r="AP3" s="247"/>
      <c r="AQ3" s="247"/>
      <c r="AR3" s="247"/>
      <c r="AS3" s="247"/>
      <c r="AT3" s="247"/>
      <c r="AU3" s="247"/>
      <c r="AV3" s="247"/>
      <c r="AW3" s="247"/>
      <c r="AX3" s="247"/>
      <c r="AY3" s="247"/>
      <c r="AZ3" s="247"/>
      <c r="BA3" s="247"/>
      <c r="BB3" s="247"/>
      <c r="BC3" s="247"/>
      <c r="BD3" s="247"/>
      <c r="BE3" s="247"/>
      <c r="BF3" s="247"/>
      <c r="BG3" s="247"/>
      <c r="BH3" s="247"/>
      <c r="BI3" s="247"/>
      <c r="BJ3" s="247"/>
      <c r="BK3" s="247"/>
      <c r="BL3" s="247"/>
      <c r="BM3" s="247"/>
      <c r="BN3" s="247"/>
      <c r="BO3" s="247"/>
      <c r="BP3" s="247"/>
      <c r="BQ3" s="247"/>
      <c r="BR3" s="247"/>
      <c r="BS3" s="247"/>
      <c r="BT3" s="247"/>
      <c r="BU3" s="247"/>
      <c r="BV3" s="247"/>
      <c r="BW3" s="247"/>
      <c r="BX3" s="247"/>
      <c r="BY3" s="247"/>
      <c r="BZ3" s="247"/>
      <c r="CA3" s="247"/>
      <c r="CB3" s="247"/>
      <c r="CC3" s="247"/>
      <c r="CD3" s="247"/>
      <c r="CE3" s="247"/>
      <c r="CF3" s="247"/>
      <c r="CG3" s="247"/>
      <c r="CH3" s="247"/>
      <c r="CI3" s="247"/>
      <c r="CJ3" s="247"/>
      <c r="CK3" s="247"/>
      <c r="CL3" s="247"/>
      <c r="CM3" s="247"/>
      <c r="CN3" s="247"/>
      <c r="CO3" s="247"/>
      <c r="CP3" s="247"/>
      <c r="CQ3" s="247"/>
      <c r="CR3" s="247"/>
      <c r="CS3" s="247"/>
      <c r="CT3" s="247"/>
      <c r="CU3" s="247"/>
      <c r="CV3" s="247"/>
      <c r="CW3" s="247"/>
      <c r="CX3" s="247"/>
      <c r="CY3" s="247"/>
      <c r="CZ3" s="247"/>
      <c r="DA3" s="247"/>
      <c r="DB3" s="247"/>
      <c r="DC3" s="247"/>
      <c r="DD3" s="247"/>
      <c r="DE3" s="247"/>
      <c r="DF3" s="247"/>
      <c r="DG3" s="247"/>
      <c r="DH3" s="247"/>
      <c r="DI3" s="247"/>
      <c r="DJ3" s="247"/>
      <c r="DK3" s="247"/>
      <c r="DL3" s="247"/>
      <c r="DM3" s="247"/>
      <c r="DN3" s="247"/>
      <c r="DO3" s="247"/>
      <c r="DP3" s="247"/>
      <c r="DQ3" s="247"/>
      <c r="DR3" s="247"/>
      <c r="DS3" s="247"/>
      <c r="DT3" s="247"/>
      <c r="DU3" s="247"/>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247"/>
      <c r="G33" s="247"/>
      <c r="I33" s="247"/>
    </row>
    <row r="34" spans="2:125" x14ac:dyDescent="0.15">
      <c r="C34" s="247"/>
      <c r="P34" s="247"/>
      <c r="R34" s="247"/>
      <c r="U34" s="247"/>
    </row>
    <row r="35" spans="2:125" x14ac:dyDescent="0.15">
      <c r="D35" s="247"/>
      <c r="E35" s="247"/>
      <c r="T35" s="247"/>
      <c r="W35" s="247"/>
      <c r="X35" s="247"/>
      <c r="Y35" s="247"/>
      <c r="Z35" s="247"/>
      <c r="AA35" s="247"/>
      <c r="AB35" s="247"/>
      <c r="AC35" s="247"/>
      <c r="AD35" s="247"/>
      <c r="AE35" s="247"/>
      <c r="AF35" s="247"/>
      <c r="AG35" s="247"/>
      <c r="AH35" s="247"/>
      <c r="AI35" s="247"/>
      <c r="AJ35" s="247"/>
      <c r="AK35" s="247"/>
      <c r="AL35" s="247"/>
      <c r="AM35" s="247"/>
      <c r="AN35" s="247"/>
      <c r="AO35" s="247"/>
      <c r="AP35" s="247"/>
      <c r="AQ35" s="247"/>
      <c r="AR35" s="247"/>
      <c r="AS35" s="247"/>
      <c r="AT35" s="247"/>
      <c r="AU35" s="247"/>
      <c r="AV35" s="247"/>
      <c r="AW35" s="247"/>
      <c r="AX35" s="247"/>
      <c r="AY35" s="247"/>
      <c r="AZ35" s="247"/>
      <c r="BA35" s="247"/>
      <c r="BB35" s="247"/>
      <c r="BC35" s="247"/>
      <c r="BD35" s="247"/>
      <c r="BE35" s="247"/>
      <c r="BF35" s="247"/>
      <c r="BG35" s="247"/>
      <c r="BH35" s="247"/>
      <c r="BI35" s="247"/>
      <c r="BJ35" s="247"/>
      <c r="BK35" s="247"/>
      <c r="BL35" s="247"/>
      <c r="BM35" s="247"/>
      <c r="BN35" s="247"/>
      <c r="BO35" s="247"/>
      <c r="BP35" s="247"/>
      <c r="BQ35" s="247"/>
      <c r="BR35" s="247"/>
      <c r="BS35" s="247"/>
      <c r="BT35" s="247"/>
      <c r="BU35" s="247"/>
      <c r="BV35" s="247"/>
      <c r="BW35" s="247"/>
      <c r="BX35" s="247"/>
      <c r="BY35" s="247"/>
      <c r="BZ35" s="247"/>
      <c r="CA35" s="247"/>
      <c r="CB35" s="247"/>
      <c r="CC35" s="247"/>
      <c r="CD35" s="247"/>
      <c r="CE35" s="247"/>
      <c r="CF35" s="247"/>
      <c r="CG35" s="247"/>
      <c r="CH35" s="247"/>
      <c r="CI35" s="247"/>
      <c r="CJ35" s="247"/>
      <c r="CK35" s="247"/>
      <c r="CL35" s="247"/>
      <c r="CM35" s="247"/>
      <c r="CN35" s="247"/>
      <c r="CO35" s="247"/>
      <c r="CP35" s="247"/>
      <c r="CQ35" s="247"/>
      <c r="CR35" s="247"/>
      <c r="CS35" s="247"/>
      <c r="CT35" s="247"/>
      <c r="CU35" s="247"/>
      <c r="CV35" s="247"/>
      <c r="CW35" s="247"/>
      <c r="CX35" s="247"/>
      <c r="CY35" s="247"/>
      <c r="CZ35" s="247"/>
      <c r="DA35" s="247"/>
      <c r="DB35" s="247"/>
      <c r="DC35" s="247"/>
      <c r="DD35" s="247"/>
      <c r="DE35" s="247"/>
      <c r="DF35" s="247"/>
      <c r="DG35" s="247"/>
      <c r="DH35" s="247"/>
      <c r="DI35" s="247"/>
      <c r="DJ35" s="247"/>
      <c r="DK35" s="247"/>
      <c r="DL35" s="247"/>
      <c r="DM35" s="247"/>
      <c r="DN35" s="247"/>
      <c r="DO35" s="247"/>
      <c r="DP35" s="247"/>
      <c r="DQ35" s="247"/>
      <c r="DR35" s="247"/>
      <c r="DS35" s="247"/>
      <c r="DT35" s="247"/>
      <c r="DU35" s="247"/>
    </row>
    <row r="36" spans="2:125" x14ac:dyDescent="0.15">
      <c r="F36" s="247"/>
      <c r="H36" s="247"/>
      <c r="J36" s="247"/>
      <c r="K36" s="247"/>
      <c r="L36" s="247"/>
      <c r="M36" s="247"/>
      <c r="N36" s="247"/>
      <c r="O36" s="247"/>
      <c r="Q36" s="247"/>
      <c r="S36" s="247"/>
      <c r="V36" s="247"/>
    </row>
    <row r="37" spans="2:125" x14ac:dyDescent="0.15"/>
    <row r="38" spans="2:125" x14ac:dyDescent="0.15"/>
    <row r="39" spans="2:125" x14ac:dyDescent="0.15"/>
    <row r="40" spans="2:125" x14ac:dyDescent="0.15">
      <c r="U40" s="247"/>
    </row>
    <row r="41" spans="2:125" x14ac:dyDescent="0.15">
      <c r="R41" s="247"/>
    </row>
    <row r="42" spans="2:125" x14ac:dyDescent="0.15">
      <c r="T42" s="247"/>
      <c r="W42" s="247"/>
      <c r="X42" s="247"/>
      <c r="Y42" s="247"/>
      <c r="Z42" s="247"/>
      <c r="AA42" s="247"/>
      <c r="AB42" s="247"/>
      <c r="AC42" s="247"/>
      <c r="AD42" s="247"/>
      <c r="AE42" s="247"/>
      <c r="AF42" s="247"/>
      <c r="AG42" s="247"/>
      <c r="AH42" s="247"/>
      <c r="AI42" s="247"/>
      <c r="AJ42" s="247"/>
      <c r="AK42" s="247"/>
      <c r="AL42" s="247"/>
      <c r="AM42" s="247"/>
      <c r="AN42" s="247"/>
      <c r="AO42" s="247"/>
      <c r="AP42" s="247"/>
      <c r="AQ42" s="247"/>
      <c r="AR42" s="247"/>
      <c r="AS42" s="247"/>
      <c r="AT42" s="247"/>
      <c r="AU42" s="247"/>
      <c r="AV42" s="247"/>
      <c r="AW42" s="247"/>
      <c r="AX42" s="247"/>
      <c r="AY42" s="247"/>
      <c r="AZ42" s="247"/>
      <c r="BA42" s="247"/>
      <c r="BB42" s="247"/>
      <c r="BC42" s="247"/>
      <c r="BD42" s="247"/>
      <c r="BE42" s="247"/>
      <c r="BF42" s="247"/>
      <c r="BG42" s="247"/>
      <c r="BH42" s="247"/>
      <c r="BI42" s="247"/>
      <c r="BJ42" s="247"/>
      <c r="BK42" s="247"/>
      <c r="BL42" s="247"/>
      <c r="BM42" s="247"/>
      <c r="BN42" s="247"/>
      <c r="BO42" s="247"/>
      <c r="BP42" s="247"/>
      <c r="BQ42" s="247"/>
      <c r="BR42" s="247"/>
      <c r="BS42" s="247"/>
      <c r="BT42" s="247"/>
      <c r="BU42" s="247"/>
      <c r="BV42" s="247"/>
      <c r="BW42" s="247"/>
      <c r="BX42" s="247"/>
      <c r="BY42" s="247"/>
      <c r="BZ42" s="247"/>
      <c r="CA42" s="247"/>
      <c r="CB42" s="247"/>
      <c r="CC42" s="247"/>
      <c r="CD42" s="247"/>
      <c r="CE42" s="247"/>
      <c r="CF42" s="247"/>
      <c r="CG42" s="247"/>
      <c r="CH42" s="247"/>
      <c r="CI42" s="247"/>
      <c r="CJ42" s="247"/>
      <c r="CK42" s="247"/>
      <c r="CL42" s="247"/>
      <c r="CM42" s="247"/>
      <c r="CN42" s="247"/>
      <c r="CO42" s="247"/>
      <c r="CP42" s="247"/>
      <c r="CQ42" s="247"/>
      <c r="CR42" s="247"/>
      <c r="CS42" s="247"/>
      <c r="CT42" s="247"/>
      <c r="CU42" s="247"/>
      <c r="CV42" s="247"/>
      <c r="CW42" s="247"/>
      <c r="CX42" s="247"/>
      <c r="CY42" s="247"/>
      <c r="CZ42" s="247"/>
      <c r="DA42" s="247"/>
      <c r="DB42" s="247"/>
      <c r="DC42" s="247"/>
      <c r="DD42" s="247"/>
      <c r="DE42" s="247"/>
      <c r="DF42" s="247"/>
      <c r="DG42" s="247"/>
      <c r="DH42" s="247"/>
      <c r="DI42" s="247"/>
      <c r="DJ42" s="247"/>
      <c r="DK42" s="247"/>
      <c r="DL42" s="247"/>
      <c r="DM42" s="247"/>
      <c r="DN42" s="247"/>
      <c r="DO42" s="247"/>
      <c r="DP42" s="247"/>
      <c r="DQ42" s="247"/>
      <c r="DR42" s="247"/>
      <c r="DS42" s="247"/>
      <c r="DT42" s="247"/>
      <c r="DU42" s="247"/>
    </row>
    <row r="43" spans="2:125" x14ac:dyDescent="0.15">
      <c r="Q43" s="247"/>
      <c r="S43" s="247"/>
      <c r="V43" s="247"/>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48" t="s">
        <v>474</v>
      </c>
    </row>
  </sheetData>
  <sheetProtection algorithmName="SHA-512" hashValue="hZZfWnIDtI3XUITfQdEeH05hUobWe1fdxJpsQjfZ899k9Vp7MWwYFePkYvE8k2AeVmX1SLWK8e3O94xBKEwhyQ==" saltValue="qUz4HKpTWvj0lwqBJYyXIA==" spinCount="100000" sheet="1" objects="1" scenarios="1"/>
  <dataConsolidate/>
  <phoneticPr fontId="2"/>
  <printOptions horizontalCentered="1" verticalCentered="1"/>
  <pageMargins left="0" right="0" top="0.19685039370078741" bottom="0" header="0.39370078740157483" footer="0"/>
  <pageSetup paperSize="9" scale="40" orientation="landscape" horizontalDpi="300" verticalDpi="300"/>
  <headerFooter alignWithMargins="0">
    <oddFooter>&amp;C&amp;P/&amp;N</oddFooter>
  </headerFooter>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sterSheet">
    <pageSetUpPr fitToPage="1"/>
  </sheetPr>
  <dimension ref="B1:J50"/>
  <sheetViews>
    <sheetView showGridLines="0" zoomScale="55" zoomScaleNormal="55" zoomScaleSheetLayoutView="100" workbookViewId="0"/>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s="1" customFormat="1" ht="16.5" customHeight="1" x14ac:dyDescent="0.15"/>
    <row r="21" s="1" customFormat="1" ht="16.5" customHeight="1" x14ac:dyDescent="0.15"/>
    <row r="22" s="1" customFormat="1" ht="16.5" customHeight="1" x14ac:dyDescent="0.15"/>
    <row r="23" s="1" customFormat="1" ht="16.5" customHeight="1" x14ac:dyDescent="0.15"/>
    <row r="24" s="1" customFormat="1" ht="16.5" customHeight="1" x14ac:dyDescent="0.15"/>
    <row r="25" s="1" customFormat="1" ht="16.5" customHeight="1" x14ac:dyDescent="0.15"/>
    <row r="26" s="1" customFormat="1" ht="16.5" customHeight="1" x14ac:dyDescent="0.15"/>
    <row r="27" s="1" customFormat="1" ht="16.5" customHeight="1" x14ac:dyDescent="0.15"/>
    <row r="28" s="1" customFormat="1" ht="16.5" customHeight="1" x14ac:dyDescent="0.15"/>
    <row r="29" s="1" customFormat="1" ht="16.5" customHeight="1" x14ac:dyDescent="0.15"/>
    <row r="30" s="1" customFormat="1" ht="16.5" customHeight="1" x14ac:dyDescent="0.15"/>
    <row r="31" s="1" customFormat="1" ht="16.5" customHeight="1" x14ac:dyDescent="0.15"/>
    <row r="32" s="1" customFormat="1"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524</v>
      </c>
      <c r="G46" s="8" t="s">
        <v>525</v>
      </c>
      <c r="H46" s="8" t="s">
        <v>526</v>
      </c>
      <c r="I46" s="8" t="s">
        <v>527</v>
      </c>
      <c r="J46" s="9" t="s">
        <v>528</v>
      </c>
    </row>
    <row r="47" spans="2:10" ht="57.75" customHeight="1" x14ac:dyDescent="0.15">
      <c r="B47" s="10"/>
      <c r="C47" s="1177" t="s">
        <v>3</v>
      </c>
      <c r="D47" s="1177"/>
      <c r="E47" s="1178"/>
      <c r="F47" s="11">
        <v>32.619999999999997</v>
      </c>
      <c r="G47" s="12">
        <v>34.19</v>
      </c>
      <c r="H47" s="12">
        <v>35.369999999999997</v>
      </c>
      <c r="I47" s="12">
        <v>31.82</v>
      </c>
      <c r="J47" s="13">
        <v>24.94</v>
      </c>
    </row>
    <row r="48" spans="2:10" ht="57.75" customHeight="1" x14ac:dyDescent="0.15">
      <c r="B48" s="14"/>
      <c r="C48" s="1179" t="s">
        <v>4</v>
      </c>
      <c r="D48" s="1179"/>
      <c r="E48" s="1180"/>
      <c r="F48" s="15">
        <v>9.02</v>
      </c>
      <c r="G48" s="16">
        <v>12.73</v>
      </c>
      <c r="H48" s="16">
        <v>8.01</v>
      </c>
      <c r="I48" s="16">
        <v>9.1999999999999993</v>
      </c>
      <c r="J48" s="17">
        <v>8.41</v>
      </c>
    </row>
    <row r="49" spans="2:10" ht="57.75" customHeight="1" thickBot="1" x14ac:dyDescent="0.2">
      <c r="B49" s="18"/>
      <c r="C49" s="1181" t="s">
        <v>5</v>
      </c>
      <c r="D49" s="1181"/>
      <c r="E49" s="1182"/>
      <c r="F49" s="19">
        <v>3.19</v>
      </c>
      <c r="G49" s="20">
        <v>7.52</v>
      </c>
      <c r="H49" s="20" t="s">
        <v>529</v>
      </c>
      <c r="I49" s="20" t="s">
        <v>530</v>
      </c>
      <c r="J49" s="21" t="s">
        <v>531</v>
      </c>
    </row>
    <row r="50" spans="2:10" x14ac:dyDescent="0.15"/>
  </sheetData>
  <sheetProtection algorithmName="SHA-512" hashValue="tS2AH9SOn2BAJKdiUCyMxsAWGr+EBrWpHV95VktosRsBz78J159hbKH4ifK38hfJW/Ot58v2mplCm/t1zwV6vw==" saltValue="xGxWHnnpen9woEaduGSXSw=="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4" orientation="landscape" horizontalDpi="300" verticalDpi="300"/>
  <headerFooter alignWithMargins="0">
    <oddFooter>&amp;C&amp;P/&amp;N</oddFooter>
  </headerFooter>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sterSheet5">
    <pageSetUpPr fitToPage="1"/>
  </sheetPr>
  <dimension ref="A1:P50"/>
  <sheetViews>
    <sheetView showGridLines="0" zoomScale="85" zoomScaleNormal="85" zoomScaleSheetLayoutView="100" workbookViewId="0"/>
  </sheetViews>
  <sheetFormatPr defaultColWidth="0" defaultRowHeight="13.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0</v>
      </c>
      <c r="K32" s="22"/>
      <c r="L32" s="22"/>
      <c r="M32" s="22"/>
      <c r="N32" s="22"/>
      <c r="O32" s="22"/>
      <c r="P32" s="22"/>
    </row>
    <row r="33" spans="1:16" ht="39" customHeight="1" thickBot="1" x14ac:dyDescent="0.25">
      <c r="A33" s="22"/>
      <c r="B33" s="25" t="s">
        <v>6</v>
      </c>
      <c r="C33" s="26"/>
      <c r="D33" s="26"/>
      <c r="E33" s="27" t="s">
        <v>2</v>
      </c>
      <c r="F33" s="28" t="s">
        <v>524</v>
      </c>
      <c r="G33" s="29" t="s">
        <v>525</v>
      </c>
      <c r="H33" s="29" t="s">
        <v>526</v>
      </c>
      <c r="I33" s="29" t="s">
        <v>527</v>
      </c>
      <c r="J33" s="30" t="s">
        <v>528</v>
      </c>
      <c r="K33" s="22"/>
      <c r="L33" s="22"/>
      <c r="M33" s="22"/>
      <c r="N33" s="22"/>
      <c r="O33" s="22"/>
      <c r="P33" s="22"/>
    </row>
    <row r="34" spans="1:16" ht="39" customHeight="1" x14ac:dyDescent="0.15">
      <c r="A34" s="22"/>
      <c r="B34" s="31"/>
      <c r="C34" s="1189" t="s">
        <v>532</v>
      </c>
      <c r="D34" s="1189"/>
      <c r="E34" s="1190"/>
      <c r="F34" s="32">
        <v>9.02</v>
      </c>
      <c r="G34" s="33">
        <v>12.72</v>
      </c>
      <c r="H34" s="33">
        <v>8</v>
      </c>
      <c r="I34" s="33">
        <v>9.19</v>
      </c>
      <c r="J34" s="34">
        <v>8.41</v>
      </c>
      <c r="K34" s="22"/>
      <c r="L34" s="22"/>
      <c r="M34" s="22"/>
      <c r="N34" s="22"/>
      <c r="O34" s="22"/>
      <c r="P34" s="22"/>
    </row>
    <row r="35" spans="1:16" ht="39" customHeight="1" x14ac:dyDescent="0.15">
      <c r="A35" s="22"/>
      <c r="B35" s="35"/>
      <c r="C35" s="1183" t="s">
        <v>533</v>
      </c>
      <c r="D35" s="1184"/>
      <c r="E35" s="1185"/>
      <c r="F35" s="36" t="s">
        <v>486</v>
      </c>
      <c r="G35" s="37" t="s">
        <v>486</v>
      </c>
      <c r="H35" s="37" t="s">
        <v>486</v>
      </c>
      <c r="I35" s="37" t="s">
        <v>486</v>
      </c>
      <c r="J35" s="38">
        <v>1.35</v>
      </c>
      <c r="K35" s="22"/>
      <c r="L35" s="22"/>
      <c r="M35" s="22"/>
      <c r="N35" s="22"/>
      <c r="O35" s="22"/>
      <c r="P35" s="22"/>
    </row>
    <row r="36" spans="1:16" ht="39" customHeight="1" x14ac:dyDescent="0.15">
      <c r="A36" s="22"/>
      <c r="B36" s="35"/>
      <c r="C36" s="1183" t="s">
        <v>534</v>
      </c>
      <c r="D36" s="1184"/>
      <c r="E36" s="1185"/>
      <c r="F36" s="36">
        <v>2.7</v>
      </c>
      <c r="G36" s="37">
        <v>2.21</v>
      </c>
      <c r="H36" s="37">
        <v>2.0099999999999998</v>
      </c>
      <c r="I36" s="37">
        <v>1.56</v>
      </c>
      <c r="J36" s="38">
        <v>0.82</v>
      </c>
      <c r="K36" s="22"/>
      <c r="L36" s="22"/>
      <c r="M36" s="22"/>
      <c r="N36" s="22"/>
      <c r="O36" s="22"/>
      <c r="P36" s="22"/>
    </row>
    <row r="37" spans="1:16" ht="39" customHeight="1" x14ac:dyDescent="0.15">
      <c r="A37" s="22"/>
      <c r="B37" s="35"/>
      <c r="C37" s="1183" t="s">
        <v>535</v>
      </c>
      <c r="D37" s="1184"/>
      <c r="E37" s="1185"/>
      <c r="F37" s="36">
        <v>1.01</v>
      </c>
      <c r="G37" s="37">
        <v>0.93</v>
      </c>
      <c r="H37" s="37">
        <v>1</v>
      </c>
      <c r="I37" s="37">
        <v>0.75</v>
      </c>
      <c r="J37" s="38">
        <v>0.24</v>
      </c>
      <c r="K37" s="22"/>
      <c r="L37" s="22"/>
      <c r="M37" s="22"/>
      <c r="N37" s="22"/>
      <c r="O37" s="22"/>
      <c r="P37" s="22"/>
    </row>
    <row r="38" spans="1:16" ht="39" customHeight="1" x14ac:dyDescent="0.15">
      <c r="A38" s="22"/>
      <c r="B38" s="35"/>
      <c r="C38" s="1183" t="s">
        <v>536</v>
      </c>
      <c r="D38" s="1184"/>
      <c r="E38" s="1185"/>
      <c r="F38" s="36">
        <v>0.05</v>
      </c>
      <c r="G38" s="37">
        <v>0.03</v>
      </c>
      <c r="H38" s="37">
        <v>0.05</v>
      </c>
      <c r="I38" s="37">
        <v>0.05</v>
      </c>
      <c r="J38" s="38">
        <v>0.04</v>
      </c>
      <c r="K38" s="22"/>
      <c r="L38" s="22"/>
      <c r="M38" s="22"/>
      <c r="N38" s="22"/>
      <c r="O38" s="22"/>
      <c r="P38" s="22"/>
    </row>
    <row r="39" spans="1:16" ht="39" customHeight="1" x14ac:dyDescent="0.15">
      <c r="A39" s="22"/>
      <c r="B39" s="35"/>
      <c r="C39" s="1183" t="s">
        <v>537</v>
      </c>
      <c r="D39" s="1184"/>
      <c r="E39" s="1185"/>
      <c r="F39" s="36">
        <v>0.01</v>
      </c>
      <c r="G39" s="37">
        <v>0.01</v>
      </c>
      <c r="H39" s="37">
        <v>0.01</v>
      </c>
      <c r="I39" s="37">
        <v>0.02</v>
      </c>
      <c r="J39" s="38">
        <v>0.01</v>
      </c>
      <c r="K39" s="22"/>
      <c r="L39" s="22"/>
      <c r="M39" s="22"/>
      <c r="N39" s="22"/>
      <c r="O39" s="22"/>
      <c r="P39" s="22"/>
    </row>
    <row r="40" spans="1:16" ht="39" customHeight="1" x14ac:dyDescent="0.15">
      <c r="A40" s="22"/>
      <c r="B40" s="35"/>
      <c r="C40" s="1183"/>
      <c r="D40" s="1184"/>
      <c r="E40" s="1185"/>
      <c r="F40" s="36"/>
      <c r="G40" s="37"/>
      <c r="H40" s="37"/>
      <c r="I40" s="37"/>
      <c r="J40" s="38"/>
      <c r="K40" s="22"/>
      <c r="L40" s="22"/>
      <c r="M40" s="22"/>
      <c r="N40" s="22"/>
      <c r="O40" s="22"/>
      <c r="P40" s="22"/>
    </row>
    <row r="41" spans="1:16" ht="39" customHeight="1" x14ac:dyDescent="0.15">
      <c r="A41" s="22"/>
      <c r="B41" s="35"/>
      <c r="C41" s="1183"/>
      <c r="D41" s="1184"/>
      <c r="E41" s="1185"/>
      <c r="F41" s="36"/>
      <c r="G41" s="37"/>
      <c r="H41" s="37"/>
      <c r="I41" s="37"/>
      <c r="J41" s="38"/>
      <c r="K41" s="22"/>
      <c r="L41" s="22"/>
      <c r="M41" s="22"/>
      <c r="N41" s="22"/>
      <c r="O41" s="22"/>
      <c r="P41" s="22"/>
    </row>
    <row r="42" spans="1:16" ht="39" customHeight="1" x14ac:dyDescent="0.15">
      <c r="A42" s="22"/>
      <c r="B42" s="39"/>
      <c r="C42" s="1183" t="s">
        <v>538</v>
      </c>
      <c r="D42" s="1184"/>
      <c r="E42" s="1185"/>
      <c r="F42" s="36" t="s">
        <v>486</v>
      </c>
      <c r="G42" s="37" t="s">
        <v>486</v>
      </c>
      <c r="H42" s="37" t="s">
        <v>486</v>
      </c>
      <c r="I42" s="37" t="s">
        <v>486</v>
      </c>
      <c r="J42" s="38" t="s">
        <v>486</v>
      </c>
      <c r="K42" s="22"/>
      <c r="L42" s="22"/>
      <c r="M42" s="22"/>
      <c r="N42" s="22"/>
      <c r="O42" s="22"/>
      <c r="P42" s="22"/>
    </row>
    <row r="43" spans="1:16" ht="39" customHeight="1" thickBot="1" x14ac:dyDescent="0.2">
      <c r="A43" s="22"/>
      <c r="B43" s="40"/>
      <c r="C43" s="1186" t="s">
        <v>539</v>
      </c>
      <c r="D43" s="1187"/>
      <c r="E43" s="1188"/>
      <c r="F43" s="41">
        <v>0.79</v>
      </c>
      <c r="G43" s="42">
        <v>0.55000000000000004</v>
      </c>
      <c r="H43" s="42">
        <v>0.37</v>
      </c>
      <c r="I43" s="42">
        <v>1.28</v>
      </c>
      <c r="J43" s="43" t="s">
        <v>486</v>
      </c>
      <c r="K43" s="22"/>
      <c r="L43" s="22"/>
      <c r="M43" s="22"/>
      <c r="N43" s="22"/>
      <c r="O43" s="22"/>
      <c r="P43" s="22"/>
    </row>
    <row r="44" spans="1:16" ht="39" customHeight="1" x14ac:dyDescent="0.15">
      <c r="A44" s="22"/>
      <c r="B44" s="44"/>
      <c r="C44" s="45"/>
      <c r="D44" s="46"/>
      <c r="E44" s="46"/>
      <c r="F44" s="47"/>
      <c r="G44" s="47"/>
      <c r="H44" s="47"/>
      <c r="I44" s="47"/>
      <c r="J44" s="47"/>
      <c r="K44" s="22"/>
      <c r="L44" s="22"/>
      <c r="M44" s="22"/>
      <c r="N44" s="22"/>
      <c r="O44" s="22"/>
      <c r="P44" s="22"/>
    </row>
    <row r="45" spans="1:16" ht="17.25" x14ac:dyDescent="0.15">
      <c r="A45" s="22"/>
      <c r="B45" s="22"/>
      <c r="C45" s="22"/>
      <c r="D45" s="22"/>
      <c r="E45" s="22"/>
      <c r="F45" s="22"/>
      <c r="G45" s="22"/>
      <c r="H45" s="22"/>
      <c r="I45" s="22"/>
      <c r="J45" s="22"/>
      <c r="K45" s="22"/>
      <c r="L45" s="22"/>
      <c r="M45" s="22"/>
      <c r="N45" s="22"/>
      <c r="O45" s="22"/>
      <c r="P45" s="22"/>
    </row>
    <row r="49" s="23" customFormat="1" ht="13.5" hidden="1" customHeight="1" x14ac:dyDescent="0.15"/>
    <row r="50" s="23" customFormat="1" ht="13.5" hidden="1" customHeight="1" x14ac:dyDescent="0.15"/>
  </sheetData>
  <sheetProtection algorithmName="SHA-512" hashValue="LnsdTvIy2Rhqzub4FOXoqUFU6k1t2oWB/z1MmEhgJd1YYtDP45HcVCERpjb3FarCloS7XCm6faB8Q32u3JQAUA==" saltValue="dWVChHAaHOc0TYOJ/FTkyw=="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2" orientation="landscape" horizontalDpi="300" verticalDpi="300"/>
  <headerFooter alignWithMargins="0">
    <oddFooter>&amp;C&amp;P/&amp;N</oddFooter>
  </headerFooter>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Sheet6">
    <pageSetUpPr fitToPage="1"/>
  </sheetPr>
  <dimension ref="A1:U67"/>
  <sheetViews>
    <sheetView showGridLines="0" zoomScale="85" zoomScaleNormal="85" zoomScaleSheetLayoutView="55" workbookViewId="0"/>
  </sheetViews>
  <sheetFormatPr defaultColWidth="0" defaultRowHeight="12.6" customHeight="1" zeroHeight="1" x14ac:dyDescent="0.15"/>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x14ac:dyDescent="0.15">
      <c r="A1" s="48"/>
      <c r="B1" s="48"/>
      <c r="C1" s="48"/>
      <c r="D1" s="48"/>
      <c r="E1" s="48"/>
      <c r="F1" s="48"/>
      <c r="G1" s="48"/>
      <c r="H1" s="48"/>
      <c r="I1" s="48"/>
      <c r="J1" s="48"/>
      <c r="K1" s="48"/>
      <c r="L1" s="48"/>
      <c r="M1" s="48"/>
      <c r="N1" s="48"/>
      <c r="O1" s="48"/>
      <c r="P1" s="48"/>
      <c r="Q1" s="48"/>
      <c r="R1" s="48"/>
      <c r="S1" s="48"/>
      <c r="T1" s="48"/>
      <c r="U1" s="48"/>
    </row>
    <row r="2" spans="1:21" ht="13.5" customHeight="1" x14ac:dyDescent="0.15">
      <c r="A2" s="48"/>
      <c r="B2" s="48"/>
      <c r="C2" s="48"/>
      <c r="D2" s="48"/>
      <c r="E2" s="48"/>
      <c r="F2" s="48"/>
      <c r="G2" s="48"/>
      <c r="H2" s="48"/>
      <c r="I2" s="48"/>
      <c r="J2" s="48"/>
      <c r="K2" s="48"/>
      <c r="L2" s="48"/>
      <c r="M2" s="48"/>
      <c r="N2" s="48"/>
      <c r="O2" s="48"/>
      <c r="P2" s="48"/>
      <c r="Q2" s="48"/>
      <c r="R2" s="48"/>
      <c r="S2" s="48"/>
      <c r="T2" s="48"/>
      <c r="U2" s="48"/>
    </row>
    <row r="3" spans="1:21" ht="13.5" customHeight="1" x14ac:dyDescent="0.15">
      <c r="A3" s="48"/>
      <c r="B3" s="48"/>
      <c r="C3" s="48"/>
      <c r="D3" s="48"/>
      <c r="E3" s="48"/>
      <c r="F3" s="48"/>
      <c r="G3" s="48"/>
      <c r="H3" s="48"/>
      <c r="I3" s="48"/>
      <c r="J3" s="48"/>
      <c r="K3" s="48"/>
      <c r="L3" s="48"/>
      <c r="M3" s="48"/>
      <c r="N3" s="48"/>
      <c r="O3" s="48"/>
      <c r="P3" s="48"/>
      <c r="Q3" s="48"/>
      <c r="R3" s="48"/>
      <c r="S3" s="48"/>
      <c r="T3" s="48"/>
      <c r="U3" s="48"/>
    </row>
    <row r="4" spans="1:21" ht="13.5" customHeight="1" x14ac:dyDescent="0.15">
      <c r="A4" s="48"/>
      <c r="B4" s="48"/>
      <c r="C4" s="48"/>
      <c r="D4" s="48"/>
      <c r="E4" s="48"/>
      <c r="F4" s="48"/>
      <c r="G4" s="48"/>
      <c r="H4" s="48"/>
      <c r="I4" s="48"/>
      <c r="J4" s="48"/>
      <c r="K4" s="48"/>
      <c r="L4" s="48"/>
      <c r="M4" s="48"/>
      <c r="N4" s="48"/>
      <c r="O4" s="48"/>
      <c r="P4" s="48"/>
      <c r="Q4" s="48"/>
      <c r="R4" s="48"/>
      <c r="S4" s="48"/>
      <c r="T4" s="48"/>
      <c r="U4" s="48"/>
    </row>
    <row r="5" spans="1:21" ht="13.5" customHeight="1" x14ac:dyDescent="0.15">
      <c r="A5" s="48"/>
      <c r="B5" s="48"/>
      <c r="C5" s="48"/>
      <c r="D5" s="48"/>
      <c r="E5" s="48"/>
      <c r="F5" s="48"/>
      <c r="G5" s="48"/>
      <c r="H5" s="48"/>
      <c r="I5" s="48"/>
      <c r="J5" s="48"/>
      <c r="K5" s="48"/>
      <c r="L5" s="48"/>
      <c r="M5" s="48"/>
      <c r="N5" s="48"/>
      <c r="O5" s="48"/>
      <c r="P5" s="48"/>
      <c r="Q5" s="48"/>
      <c r="R5" s="48"/>
      <c r="S5" s="48"/>
      <c r="T5" s="48"/>
      <c r="U5" s="48"/>
    </row>
    <row r="6" spans="1:21" ht="13.5" customHeight="1" x14ac:dyDescent="0.15">
      <c r="A6" s="48"/>
      <c r="B6" s="48"/>
      <c r="C6" s="48"/>
      <c r="D6" s="48"/>
      <c r="E6" s="48"/>
      <c r="F6" s="48"/>
      <c r="G6" s="48"/>
      <c r="H6" s="48"/>
      <c r="I6" s="48"/>
      <c r="J6" s="48"/>
      <c r="K6" s="48"/>
      <c r="L6" s="48"/>
      <c r="M6" s="48"/>
      <c r="N6" s="48"/>
      <c r="O6" s="48"/>
      <c r="P6" s="48"/>
      <c r="Q6" s="48"/>
      <c r="R6" s="48"/>
      <c r="S6" s="48"/>
      <c r="T6" s="48"/>
      <c r="U6" s="48"/>
    </row>
    <row r="7" spans="1:21" ht="13.5" customHeight="1" x14ac:dyDescent="0.15">
      <c r="A7" s="48"/>
      <c r="B7" s="48"/>
      <c r="C7" s="48"/>
      <c r="D7" s="48"/>
      <c r="E7" s="48"/>
      <c r="F7" s="48"/>
      <c r="G7" s="48"/>
      <c r="H7" s="48"/>
      <c r="I7" s="48"/>
      <c r="J7" s="48"/>
      <c r="K7" s="48"/>
      <c r="L7" s="48"/>
      <c r="M7" s="48"/>
      <c r="N7" s="48"/>
      <c r="O7" s="48"/>
      <c r="P7" s="48"/>
      <c r="Q7" s="48"/>
      <c r="R7" s="48"/>
      <c r="S7" s="48"/>
      <c r="T7" s="48"/>
      <c r="U7" s="48"/>
    </row>
    <row r="8" spans="1:21" ht="13.5" customHeight="1" x14ac:dyDescent="0.15">
      <c r="A8" s="48"/>
      <c r="B8" s="48"/>
      <c r="C8" s="48"/>
      <c r="D8" s="48"/>
      <c r="E8" s="48"/>
      <c r="F8" s="48"/>
      <c r="G8" s="48"/>
      <c r="H8" s="48"/>
      <c r="I8" s="48"/>
      <c r="J8" s="48"/>
      <c r="K8" s="48"/>
      <c r="L8" s="48"/>
      <c r="M8" s="48"/>
      <c r="N8" s="48"/>
      <c r="O8" s="48"/>
      <c r="P8" s="48"/>
      <c r="Q8" s="48"/>
      <c r="R8" s="48"/>
      <c r="S8" s="48"/>
      <c r="T8" s="48"/>
      <c r="U8" s="48"/>
    </row>
    <row r="9" spans="1:21" ht="13.5" customHeight="1" x14ac:dyDescent="0.15">
      <c r="A9" s="48"/>
      <c r="B9" s="48"/>
      <c r="C9" s="48"/>
      <c r="D9" s="48"/>
      <c r="E9" s="48"/>
      <c r="F9" s="48"/>
      <c r="G9" s="48"/>
      <c r="H9" s="48"/>
      <c r="I9" s="48"/>
      <c r="J9" s="48"/>
      <c r="K9" s="48"/>
      <c r="L9" s="48"/>
      <c r="M9" s="48"/>
      <c r="N9" s="48"/>
      <c r="O9" s="48"/>
      <c r="P9" s="48"/>
      <c r="Q9" s="48"/>
      <c r="R9" s="48"/>
      <c r="S9" s="48"/>
      <c r="T9" s="48"/>
      <c r="U9" s="48"/>
    </row>
    <row r="10" spans="1:21" ht="13.5" customHeight="1" x14ac:dyDescent="0.15">
      <c r="A10" s="48"/>
      <c r="B10" s="48"/>
      <c r="C10" s="48"/>
      <c r="D10" s="48"/>
      <c r="E10" s="48"/>
      <c r="F10" s="48"/>
      <c r="G10" s="48"/>
      <c r="H10" s="48"/>
      <c r="I10" s="48"/>
      <c r="J10" s="48"/>
      <c r="K10" s="48"/>
      <c r="L10" s="48"/>
      <c r="M10" s="48"/>
      <c r="N10" s="48"/>
      <c r="O10" s="48"/>
      <c r="P10" s="48"/>
      <c r="Q10" s="48"/>
      <c r="R10" s="48"/>
      <c r="S10" s="48"/>
      <c r="T10" s="48"/>
      <c r="U10" s="48"/>
    </row>
    <row r="11" spans="1:21" ht="13.5" customHeight="1" x14ac:dyDescent="0.15">
      <c r="A11" s="48"/>
      <c r="B11" s="48"/>
      <c r="C11" s="48"/>
      <c r="D11" s="48"/>
      <c r="E11" s="48"/>
      <c r="F11" s="48"/>
      <c r="G11" s="48"/>
      <c r="H11" s="48"/>
      <c r="I11" s="48"/>
      <c r="J11" s="48"/>
      <c r="K11" s="48"/>
      <c r="L11" s="48"/>
      <c r="M11" s="48"/>
      <c r="N11" s="48"/>
      <c r="O11" s="48"/>
      <c r="P11" s="48"/>
      <c r="Q11" s="48"/>
      <c r="R11" s="48"/>
      <c r="S11" s="48"/>
      <c r="T11" s="48"/>
      <c r="U11" s="48"/>
    </row>
    <row r="12" spans="1:21" ht="13.5" customHeight="1" x14ac:dyDescent="0.15">
      <c r="A12" s="48"/>
      <c r="B12" s="48"/>
      <c r="C12" s="48"/>
      <c r="D12" s="48"/>
      <c r="E12" s="48"/>
      <c r="F12" s="48"/>
      <c r="G12" s="48"/>
      <c r="H12" s="48"/>
      <c r="I12" s="48"/>
      <c r="J12" s="48"/>
      <c r="K12" s="48"/>
      <c r="L12" s="48"/>
      <c r="M12" s="48"/>
      <c r="N12" s="48"/>
      <c r="O12" s="48"/>
      <c r="P12" s="48"/>
      <c r="Q12" s="48"/>
      <c r="R12" s="48"/>
      <c r="S12" s="48"/>
      <c r="T12" s="48"/>
      <c r="U12" s="48"/>
    </row>
    <row r="13" spans="1:21" ht="13.5" customHeight="1" x14ac:dyDescent="0.15">
      <c r="A13" s="48"/>
      <c r="B13" s="48"/>
      <c r="C13" s="48"/>
      <c r="D13" s="48"/>
      <c r="E13" s="48"/>
      <c r="F13" s="48"/>
      <c r="G13" s="48"/>
      <c r="H13" s="48"/>
      <c r="I13" s="48"/>
      <c r="J13" s="48"/>
      <c r="K13" s="48"/>
      <c r="L13" s="48"/>
      <c r="M13" s="48"/>
      <c r="N13" s="48"/>
      <c r="O13" s="48"/>
      <c r="P13" s="48"/>
      <c r="Q13" s="48"/>
      <c r="R13" s="48"/>
      <c r="S13" s="48"/>
      <c r="T13" s="48"/>
      <c r="U13" s="48"/>
    </row>
    <row r="14" spans="1:21" ht="13.5" customHeight="1" x14ac:dyDescent="0.15">
      <c r="A14" s="48"/>
      <c r="B14" s="48"/>
      <c r="C14" s="48"/>
      <c r="D14" s="48"/>
      <c r="E14" s="48"/>
      <c r="F14" s="48"/>
      <c r="G14" s="48"/>
      <c r="H14" s="48"/>
      <c r="I14" s="48"/>
      <c r="J14" s="48"/>
      <c r="K14" s="48"/>
      <c r="L14" s="48"/>
      <c r="M14" s="48"/>
      <c r="N14" s="48"/>
      <c r="O14" s="48"/>
      <c r="P14" s="48"/>
      <c r="Q14" s="48"/>
      <c r="R14" s="48"/>
      <c r="S14" s="48"/>
      <c r="T14" s="48"/>
      <c r="U14" s="48"/>
    </row>
    <row r="15" spans="1:21" ht="13.5" customHeight="1" x14ac:dyDescent="0.15">
      <c r="A15" s="48"/>
      <c r="B15" s="48"/>
      <c r="C15" s="48"/>
      <c r="D15" s="48"/>
      <c r="E15" s="48"/>
      <c r="F15" s="48"/>
      <c r="G15" s="48"/>
      <c r="H15" s="48"/>
      <c r="I15" s="48"/>
      <c r="J15" s="48"/>
      <c r="K15" s="48"/>
      <c r="L15" s="48"/>
      <c r="M15" s="48"/>
      <c r="N15" s="48"/>
      <c r="O15" s="48"/>
      <c r="P15" s="48"/>
      <c r="Q15" s="48"/>
      <c r="R15" s="48"/>
      <c r="S15" s="48"/>
      <c r="T15" s="48"/>
      <c r="U15" s="48"/>
    </row>
    <row r="16" spans="1:21" ht="13.5" customHeight="1" x14ac:dyDescent="0.15">
      <c r="A16" s="48"/>
      <c r="B16" s="48"/>
      <c r="C16" s="48"/>
      <c r="D16" s="48"/>
      <c r="E16" s="48"/>
      <c r="F16" s="48"/>
      <c r="G16" s="48"/>
      <c r="H16" s="48"/>
      <c r="I16" s="48"/>
      <c r="J16" s="48"/>
      <c r="K16" s="48"/>
      <c r="L16" s="48"/>
      <c r="M16" s="48"/>
      <c r="N16" s="48"/>
      <c r="O16" s="48"/>
      <c r="P16" s="48"/>
      <c r="Q16" s="48"/>
      <c r="R16" s="48"/>
      <c r="S16" s="48"/>
      <c r="T16" s="48"/>
      <c r="U16" s="48"/>
    </row>
    <row r="17" spans="1:21" ht="13.5" customHeight="1" x14ac:dyDescent="0.15">
      <c r="A17" s="48"/>
      <c r="B17" s="48"/>
      <c r="C17" s="48"/>
      <c r="D17" s="48"/>
      <c r="E17" s="48"/>
      <c r="F17" s="48"/>
      <c r="G17" s="48"/>
      <c r="H17" s="48"/>
      <c r="I17" s="48"/>
      <c r="J17" s="48"/>
      <c r="K17" s="48"/>
      <c r="L17" s="48"/>
      <c r="M17" s="48"/>
      <c r="N17" s="48"/>
      <c r="O17" s="48"/>
      <c r="P17" s="48"/>
      <c r="Q17" s="48"/>
      <c r="R17" s="48"/>
      <c r="S17" s="48"/>
      <c r="T17" s="48"/>
      <c r="U17" s="48"/>
    </row>
    <row r="18" spans="1:21" ht="13.5" customHeight="1" x14ac:dyDescent="0.15">
      <c r="A18" s="48"/>
      <c r="B18" s="48"/>
      <c r="C18" s="48"/>
      <c r="D18" s="48"/>
      <c r="E18" s="48"/>
      <c r="F18" s="48"/>
      <c r="G18" s="48"/>
      <c r="H18" s="48"/>
      <c r="I18" s="48"/>
      <c r="J18" s="48"/>
      <c r="K18" s="48"/>
      <c r="L18" s="48"/>
      <c r="M18" s="48"/>
      <c r="N18" s="48"/>
      <c r="O18" s="48"/>
      <c r="P18" s="48"/>
      <c r="Q18" s="48"/>
      <c r="R18" s="48"/>
      <c r="S18" s="48"/>
      <c r="T18" s="48"/>
      <c r="U18" s="48"/>
    </row>
    <row r="19" spans="1:21" ht="13.5" customHeight="1" x14ac:dyDescent="0.15">
      <c r="A19" s="48"/>
      <c r="B19" s="48"/>
      <c r="C19" s="48"/>
      <c r="D19" s="48"/>
      <c r="E19" s="48"/>
      <c r="F19" s="48"/>
      <c r="G19" s="48"/>
      <c r="H19" s="48"/>
      <c r="I19" s="48"/>
      <c r="J19" s="48"/>
      <c r="K19" s="48"/>
      <c r="L19" s="48"/>
      <c r="M19" s="48"/>
      <c r="N19" s="48"/>
      <c r="O19" s="48"/>
      <c r="P19" s="48"/>
      <c r="Q19" s="48"/>
      <c r="R19" s="48"/>
      <c r="S19" s="48"/>
      <c r="T19" s="48"/>
      <c r="U19" s="48"/>
    </row>
    <row r="20" spans="1:21" ht="13.5" customHeight="1" x14ac:dyDescent="0.15">
      <c r="A20" s="48"/>
      <c r="B20" s="48"/>
      <c r="C20" s="48"/>
      <c r="D20" s="48"/>
      <c r="E20" s="48"/>
      <c r="F20" s="48"/>
      <c r="G20" s="48"/>
      <c r="H20" s="48"/>
      <c r="I20" s="48"/>
      <c r="J20" s="48"/>
      <c r="K20" s="48"/>
      <c r="L20" s="48"/>
      <c r="M20" s="48"/>
      <c r="N20" s="48"/>
      <c r="O20" s="48"/>
      <c r="P20" s="48"/>
      <c r="Q20" s="48"/>
      <c r="R20" s="48"/>
      <c r="S20" s="48"/>
      <c r="T20" s="48"/>
      <c r="U20" s="48"/>
    </row>
    <row r="21" spans="1:21" ht="13.5" customHeight="1" x14ac:dyDescent="0.15">
      <c r="A21" s="48"/>
      <c r="B21" s="48"/>
      <c r="C21" s="48"/>
      <c r="D21" s="48"/>
      <c r="E21" s="48"/>
      <c r="F21" s="48"/>
      <c r="G21" s="48"/>
      <c r="H21" s="48"/>
      <c r="I21" s="48"/>
      <c r="J21" s="48"/>
      <c r="K21" s="48"/>
      <c r="L21" s="48"/>
      <c r="M21" s="48"/>
      <c r="N21" s="48"/>
      <c r="O21" s="48"/>
      <c r="P21" s="48"/>
      <c r="Q21" s="48"/>
      <c r="R21" s="48"/>
      <c r="S21" s="48"/>
      <c r="T21" s="48"/>
      <c r="U21" s="48"/>
    </row>
    <row r="22" spans="1:21" ht="13.5" customHeight="1" x14ac:dyDescent="0.15">
      <c r="A22" s="48"/>
      <c r="B22" s="48"/>
      <c r="C22" s="48"/>
      <c r="D22" s="48"/>
      <c r="E22" s="48"/>
      <c r="F22" s="48"/>
      <c r="G22" s="48"/>
      <c r="H22" s="48"/>
      <c r="I22" s="48"/>
      <c r="J22" s="48"/>
      <c r="K22" s="48"/>
      <c r="L22" s="48"/>
      <c r="M22" s="48"/>
      <c r="N22" s="48"/>
      <c r="O22" s="48"/>
      <c r="P22" s="48"/>
      <c r="Q22" s="48"/>
      <c r="R22" s="48"/>
      <c r="S22" s="48"/>
      <c r="T22" s="48"/>
      <c r="U22" s="48"/>
    </row>
    <row r="23" spans="1:21" ht="13.5" customHeight="1" x14ac:dyDescent="0.15">
      <c r="A23" s="48"/>
      <c r="B23" s="48"/>
      <c r="C23" s="48"/>
      <c r="D23" s="48"/>
      <c r="E23" s="48"/>
      <c r="F23" s="48"/>
      <c r="G23" s="48"/>
      <c r="H23" s="48"/>
      <c r="I23" s="48"/>
      <c r="J23" s="48"/>
      <c r="K23" s="48"/>
      <c r="L23" s="48"/>
      <c r="M23" s="48"/>
      <c r="N23" s="48"/>
      <c r="O23" s="48"/>
      <c r="P23" s="48"/>
      <c r="Q23" s="48"/>
      <c r="R23" s="48"/>
      <c r="S23" s="48"/>
      <c r="T23" s="48"/>
      <c r="U23" s="48"/>
    </row>
    <row r="24" spans="1:21" ht="13.5" customHeight="1" x14ac:dyDescent="0.15">
      <c r="A24" s="48"/>
      <c r="B24" s="48"/>
      <c r="C24" s="48"/>
      <c r="D24" s="48"/>
      <c r="E24" s="48"/>
      <c r="F24" s="48"/>
      <c r="G24" s="48"/>
      <c r="H24" s="48"/>
      <c r="I24" s="48"/>
      <c r="J24" s="48"/>
      <c r="K24" s="48"/>
      <c r="L24" s="48"/>
      <c r="M24" s="48"/>
      <c r="N24" s="48"/>
      <c r="O24" s="48"/>
      <c r="P24" s="48"/>
      <c r="Q24" s="48"/>
      <c r="R24" s="48"/>
      <c r="S24" s="48"/>
      <c r="T24" s="48"/>
      <c r="U24" s="48"/>
    </row>
    <row r="25" spans="1:21" ht="13.5" customHeight="1" x14ac:dyDescent="0.15">
      <c r="A25" s="48"/>
      <c r="B25" s="48"/>
      <c r="C25" s="48"/>
      <c r="D25" s="48"/>
      <c r="E25" s="48"/>
      <c r="F25" s="48"/>
      <c r="G25" s="48"/>
      <c r="H25" s="48"/>
      <c r="I25" s="48"/>
      <c r="J25" s="48"/>
      <c r="K25" s="48"/>
      <c r="L25" s="48"/>
      <c r="M25" s="48"/>
      <c r="N25" s="48"/>
      <c r="O25" s="48"/>
      <c r="P25" s="48"/>
      <c r="Q25" s="48"/>
      <c r="R25" s="48"/>
      <c r="S25" s="48"/>
      <c r="T25" s="48"/>
      <c r="U25" s="48"/>
    </row>
    <row r="26" spans="1:21" ht="13.5" customHeight="1" x14ac:dyDescent="0.15">
      <c r="A26" s="48"/>
      <c r="B26" s="48"/>
      <c r="C26" s="48"/>
      <c r="D26" s="48"/>
      <c r="E26" s="48"/>
      <c r="F26" s="48"/>
      <c r="G26" s="48"/>
      <c r="H26" s="48"/>
      <c r="I26" s="48"/>
      <c r="J26" s="48"/>
      <c r="K26" s="48"/>
      <c r="L26" s="48"/>
      <c r="M26" s="48"/>
      <c r="N26" s="48"/>
      <c r="O26" s="48"/>
      <c r="P26" s="48"/>
      <c r="Q26" s="48"/>
      <c r="R26" s="48"/>
      <c r="S26" s="48"/>
      <c r="T26" s="48"/>
      <c r="U26" s="48"/>
    </row>
    <row r="27" spans="1:21" ht="13.5" customHeight="1" x14ac:dyDescent="0.15">
      <c r="A27" s="48"/>
      <c r="B27" s="48"/>
      <c r="C27" s="48"/>
      <c r="D27" s="48"/>
      <c r="E27" s="48"/>
      <c r="F27" s="48"/>
      <c r="G27" s="48"/>
      <c r="H27" s="48"/>
      <c r="I27" s="48"/>
      <c r="J27" s="48"/>
      <c r="K27" s="48"/>
      <c r="L27" s="48"/>
      <c r="M27" s="48"/>
      <c r="N27" s="48"/>
      <c r="O27" s="48"/>
      <c r="P27" s="48"/>
      <c r="Q27" s="48"/>
      <c r="R27" s="48"/>
      <c r="S27" s="48"/>
      <c r="T27" s="48"/>
      <c r="U27" s="48"/>
    </row>
    <row r="28" spans="1:21" ht="13.5" customHeight="1" x14ac:dyDescent="0.15">
      <c r="A28" s="48"/>
      <c r="B28" s="48"/>
      <c r="C28" s="48"/>
      <c r="D28" s="48"/>
      <c r="E28" s="48"/>
      <c r="F28" s="48"/>
      <c r="G28" s="48"/>
      <c r="H28" s="48"/>
      <c r="I28" s="48"/>
      <c r="J28" s="48"/>
      <c r="K28" s="48"/>
      <c r="L28" s="48"/>
      <c r="M28" s="48"/>
      <c r="N28" s="48"/>
      <c r="O28" s="48"/>
      <c r="P28" s="48"/>
      <c r="Q28" s="48"/>
      <c r="R28" s="48"/>
      <c r="S28" s="48"/>
      <c r="T28" s="48"/>
      <c r="U28" s="48"/>
    </row>
    <row r="29" spans="1:21" ht="13.5" customHeight="1" x14ac:dyDescent="0.15">
      <c r="A29" s="48"/>
      <c r="B29" s="48"/>
      <c r="C29" s="48"/>
      <c r="D29" s="48"/>
      <c r="E29" s="48"/>
      <c r="F29" s="48"/>
      <c r="G29" s="48"/>
      <c r="H29" s="48"/>
      <c r="I29" s="48"/>
      <c r="J29" s="48"/>
      <c r="K29" s="48"/>
      <c r="L29" s="48"/>
      <c r="M29" s="48"/>
      <c r="N29" s="48"/>
      <c r="O29" s="48"/>
      <c r="P29" s="48"/>
      <c r="Q29" s="48"/>
      <c r="R29" s="48"/>
      <c r="S29" s="48"/>
      <c r="T29" s="48"/>
      <c r="U29" s="48"/>
    </row>
    <row r="30" spans="1:21" ht="13.5" customHeight="1" x14ac:dyDescent="0.15">
      <c r="A30" s="48"/>
      <c r="B30" s="48"/>
      <c r="C30" s="48"/>
      <c r="D30" s="48"/>
      <c r="E30" s="48"/>
      <c r="F30" s="48"/>
      <c r="G30" s="48"/>
      <c r="H30" s="48"/>
      <c r="I30" s="48"/>
      <c r="J30" s="48"/>
      <c r="K30" s="48"/>
      <c r="L30" s="48"/>
      <c r="M30" s="48"/>
      <c r="N30" s="48"/>
      <c r="O30" s="48"/>
      <c r="P30" s="48"/>
      <c r="Q30" s="48"/>
      <c r="R30" s="48"/>
      <c r="S30" s="48"/>
      <c r="T30" s="48"/>
      <c r="U30" s="48"/>
    </row>
    <row r="31" spans="1:21" ht="13.5" customHeight="1" x14ac:dyDescent="0.15">
      <c r="A31" s="48"/>
      <c r="B31" s="48"/>
      <c r="C31" s="48"/>
      <c r="D31" s="48"/>
      <c r="E31" s="48"/>
      <c r="F31" s="48"/>
      <c r="G31" s="48"/>
      <c r="H31" s="48"/>
      <c r="I31" s="48"/>
      <c r="J31" s="48"/>
      <c r="K31" s="48"/>
      <c r="L31" s="48"/>
      <c r="M31" s="48"/>
      <c r="N31" s="48"/>
      <c r="O31" s="48"/>
      <c r="P31" s="48"/>
      <c r="Q31" s="48"/>
      <c r="R31" s="48"/>
      <c r="S31" s="48"/>
      <c r="T31" s="48"/>
      <c r="U31" s="48"/>
    </row>
    <row r="32" spans="1:21" ht="13.5" customHeight="1" x14ac:dyDescent="0.15">
      <c r="A32" s="48"/>
      <c r="B32" s="48"/>
      <c r="C32" s="48"/>
      <c r="D32" s="48"/>
      <c r="E32" s="48"/>
      <c r="F32" s="48"/>
      <c r="G32" s="48"/>
      <c r="H32" s="48"/>
      <c r="I32" s="48"/>
      <c r="J32" s="48"/>
      <c r="K32" s="48"/>
      <c r="L32" s="48"/>
      <c r="M32" s="48"/>
      <c r="N32" s="48"/>
      <c r="O32" s="48"/>
      <c r="P32" s="48"/>
      <c r="Q32" s="48"/>
      <c r="R32" s="48"/>
      <c r="S32" s="48"/>
      <c r="T32" s="48"/>
      <c r="U32" s="48"/>
    </row>
    <row r="33" spans="1:21" ht="13.5" customHeight="1" x14ac:dyDescent="0.15">
      <c r="A33" s="48"/>
      <c r="B33" s="48"/>
      <c r="C33" s="48"/>
      <c r="D33" s="48"/>
      <c r="E33" s="48"/>
      <c r="F33" s="48"/>
      <c r="G33" s="48"/>
      <c r="H33" s="48"/>
      <c r="I33" s="48"/>
      <c r="J33" s="48"/>
      <c r="K33" s="48"/>
      <c r="L33" s="48"/>
      <c r="M33" s="48"/>
      <c r="N33" s="48"/>
      <c r="O33" s="48"/>
      <c r="P33" s="48"/>
      <c r="Q33" s="48"/>
      <c r="R33" s="48"/>
      <c r="S33" s="48"/>
      <c r="T33" s="48"/>
      <c r="U33" s="48"/>
    </row>
    <row r="34" spans="1:21" ht="13.5" customHeight="1" x14ac:dyDescent="0.15">
      <c r="A34" s="48"/>
      <c r="B34" s="48"/>
      <c r="C34" s="48"/>
      <c r="D34" s="48"/>
      <c r="E34" s="48"/>
      <c r="F34" s="48"/>
      <c r="G34" s="48"/>
      <c r="H34" s="48"/>
      <c r="I34" s="48"/>
      <c r="J34" s="48"/>
      <c r="K34" s="48"/>
      <c r="L34" s="48"/>
      <c r="M34" s="48"/>
      <c r="N34" s="48"/>
      <c r="O34" s="48"/>
      <c r="P34" s="48"/>
      <c r="Q34" s="48"/>
      <c r="R34" s="48"/>
      <c r="S34" s="48"/>
      <c r="T34" s="48"/>
      <c r="U34" s="48"/>
    </row>
    <row r="35" spans="1:21" ht="13.5" customHeight="1" x14ac:dyDescent="0.15">
      <c r="A35" s="48"/>
      <c r="B35" s="48"/>
      <c r="C35" s="48"/>
      <c r="D35" s="48"/>
      <c r="E35" s="48"/>
      <c r="F35" s="48"/>
      <c r="G35" s="48"/>
      <c r="H35" s="48"/>
      <c r="I35" s="48"/>
      <c r="J35" s="48"/>
      <c r="K35" s="48"/>
      <c r="L35" s="48"/>
      <c r="M35" s="48"/>
      <c r="N35" s="48"/>
      <c r="O35" s="48"/>
      <c r="P35" s="48"/>
      <c r="Q35" s="48"/>
      <c r="R35" s="48"/>
      <c r="S35" s="48"/>
      <c r="T35" s="48"/>
      <c r="U35" s="48"/>
    </row>
    <row r="36" spans="1:21" ht="13.5" customHeight="1" x14ac:dyDescent="0.15">
      <c r="A36" s="48"/>
      <c r="B36" s="48"/>
      <c r="C36" s="48"/>
      <c r="D36" s="48"/>
      <c r="E36" s="48"/>
      <c r="F36" s="48"/>
      <c r="G36" s="48"/>
      <c r="H36" s="48"/>
      <c r="I36" s="48"/>
      <c r="J36" s="48"/>
      <c r="K36" s="48"/>
      <c r="L36" s="48"/>
      <c r="M36" s="48"/>
      <c r="N36" s="48"/>
      <c r="O36" s="48"/>
      <c r="P36" s="48"/>
      <c r="Q36" s="48"/>
      <c r="R36" s="48"/>
      <c r="S36" s="48"/>
      <c r="T36" s="48"/>
      <c r="U36" s="48"/>
    </row>
    <row r="37" spans="1:21" ht="13.5" customHeight="1" x14ac:dyDescent="0.15">
      <c r="A37" s="48"/>
      <c r="B37" s="48"/>
      <c r="C37" s="48"/>
      <c r="D37" s="48"/>
      <c r="E37" s="48"/>
      <c r="F37" s="48"/>
      <c r="G37" s="48"/>
      <c r="H37" s="48"/>
      <c r="I37" s="48"/>
      <c r="J37" s="48"/>
      <c r="K37" s="48"/>
      <c r="L37" s="48"/>
      <c r="M37" s="48"/>
      <c r="N37" s="48"/>
      <c r="O37" s="48"/>
      <c r="P37" s="48"/>
      <c r="Q37" s="48"/>
      <c r="R37" s="48"/>
      <c r="S37" s="48"/>
      <c r="T37" s="48"/>
      <c r="U37" s="48"/>
    </row>
    <row r="38" spans="1:21" ht="13.5" customHeight="1" x14ac:dyDescent="0.15">
      <c r="A38" s="48"/>
      <c r="B38" s="48"/>
      <c r="C38" s="48"/>
      <c r="D38" s="48"/>
      <c r="E38" s="48"/>
      <c r="F38" s="48"/>
      <c r="G38" s="48"/>
      <c r="H38" s="48"/>
      <c r="I38" s="48"/>
      <c r="J38" s="48"/>
      <c r="K38" s="48"/>
      <c r="L38" s="48"/>
      <c r="M38" s="48"/>
      <c r="N38" s="48"/>
      <c r="O38" s="48"/>
      <c r="P38" s="48"/>
      <c r="Q38" s="48"/>
      <c r="R38" s="48"/>
      <c r="S38" s="48"/>
      <c r="T38" s="48"/>
      <c r="U38" s="48"/>
    </row>
    <row r="39" spans="1:21" ht="13.5" customHeight="1" x14ac:dyDescent="0.15">
      <c r="A39" s="48"/>
      <c r="B39" s="48"/>
      <c r="C39" s="48"/>
      <c r="D39" s="48"/>
      <c r="E39" s="48"/>
      <c r="F39" s="48"/>
      <c r="G39" s="48"/>
      <c r="H39" s="48"/>
      <c r="I39" s="48"/>
      <c r="J39" s="48"/>
      <c r="K39" s="48"/>
      <c r="L39" s="48"/>
      <c r="M39" s="48"/>
      <c r="N39" s="48"/>
      <c r="O39" s="48"/>
      <c r="P39" s="48"/>
      <c r="Q39" s="48"/>
      <c r="R39" s="48"/>
      <c r="S39" s="48"/>
      <c r="T39" s="48"/>
      <c r="U39" s="48"/>
    </row>
    <row r="40" spans="1:21" ht="13.5" customHeight="1" x14ac:dyDescent="0.15">
      <c r="A40" s="48"/>
      <c r="B40" s="48"/>
      <c r="C40" s="48"/>
      <c r="D40" s="48"/>
      <c r="E40" s="48"/>
      <c r="F40" s="48"/>
      <c r="G40" s="48"/>
      <c r="H40" s="48"/>
      <c r="I40" s="48"/>
      <c r="J40" s="48"/>
      <c r="K40" s="48"/>
      <c r="L40" s="48"/>
      <c r="M40" s="48"/>
      <c r="N40" s="48"/>
      <c r="O40" s="48"/>
      <c r="P40" s="48"/>
      <c r="Q40" s="48"/>
      <c r="R40" s="48"/>
      <c r="S40" s="48"/>
      <c r="T40" s="48"/>
      <c r="U40" s="48"/>
    </row>
    <row r="41" spans="1:21" ht="13.5" customHeight="1" x14ac:dyDescent="0.15">
      <c r="A41" s="48"/>
      <c r="B41" s="48"/>
      <c r="C41" s="48"/>
      <c r="D41" s="48"/>
      <c r="E41" s="48"/>
      <c r="F41" s="48"/>
      <c r="G41" s="48"/>
      <c r="H41" s="48"/>
      <c r="I41" s="48"/>
      <c r="J41" s="48"/>
      <c r="K41" s="48"/>
      <c r="L41" s="48"/>
      <c r="M41" s="48"/>
      <c r="N41" s="48"/>
      <c r="O41" s="48"/>
      <c r="P41" s="48"/>
      <c r="Q41" s="48"/>
      <c r="R41" s="48"/>
      <c r="S41" s="48"/>
      <c r="T41" s="48"/>
      <c r="U41" s="48"/>
    </row>
    <row r="42" spans="1:21" ht="13.5" customHeight="1" x14ac:dyDescent="0.15">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x14ac:dyDescent="0.2">
      <c r="A43" s="48"/>
      <c r="B43" s="48"/>
      <c r="C43" s="48"/>
      <c r="D43" s="48"/>
      <c r="E43" s="48"/>
      <c r="F43" s="48"/>
      <c r="G43" s="48"/>
      <c r="H43" s="48"/>
      <c r="I43" s="48"/>
      <c r="J43" s="48"/>
      <c r="K43" s="48"/>
      <c r="L43" s="48"/>
      <c r="M43" s="48"/>
      <c r="N43" s="48"/>
      <c r="O43" s="50" t="s">
        <v>7</v>
      </c>
      <c r="P43" s="48"/>
      <c r="Q43" s="48"/>
      <c r="R43" s="48"/>
      <c r="S43" s="48"/>
      <c r="T43" s="48"/>
      <c r="U43" s="48"/>
    </row>
    <row r="44" spans="1:21" ht="30.75" customHeight="1" thickBot="1" x14ac:dyDescent="0.2">
      <c r="A44" s="48"/>
      <c r="B44" s="51" t="s">
        <v>8</v>
      </c>
      <c r="C44" s="52"/>
      <c r="D44" s="52"/>
      <c r="E44" s="53"/>
      <c r="F44" s="53"/>
      <c r="G44" s="53"/>
      <c r="H44" s="53"/>
      <c r="I44" s="53"/>
      <c r="J44" s="54" t="s">
        <v>2</v>
      </c>
      <c r="K44" s="55" t="s">
        <v>524</v>
      </c>
      <c r="L44" s="56" t="s">
        <v>525</v>
      </c>
      <c r="M44" s="56" t="s">
        <v>526</v>
      </c>
      <c r="N44" s="56" t="s">
        <v>527</v>
      </c>
      <c r="O44" s="57" t="s">
        <v>528</v>
      </c>
      <c r="P44" s="48"/>
      <c r="Q44" s="48"/>
      <c r="R44" s="48"/>
      <c r="S44" s="48"/>
      <c r="T44" s="48"/>
      <c r="U44" s="48"/>
    </row>
    <row r="45" spans="1:21" ht="30.75" customHeight="1" x14ac:dyDescent="0.15">
      <c r="A45" s="48"/>
      <c r="B45" s="1191" t="s">
        <v>9</v>
      </c>
      <c r="C45" s="1192"/>
      <c r="D45" s="58"/>
      <c r="E45" s="1197" t="s">
        <v>10</v>
      </c>
      <c r="F45" s="1197"/>
      <c r="G45" s="1197"/>
      <c r="H45" s="1197"/>
      <c r="I45" s="1197"/>
      <c r="J45" s="1198"/>
      <c r="K45" s="59">
        <v>622</v>
      </c>
      <c r="L45" s="60">
        <v>700</v>
      </c>
      <c r="M45" s="60">
        <v>708</v>
      </c>
      <c r="N45" s="60">
        <v>837</v>
      </c>
      <c r="O45" s="61">
        <v>792</v>
      </c>
      <c r="P45" s="48"/>
      <c r="Q45" s="48"/>
      <c r="R45" s="48"/>
      <c r="S45" s="48"/>
      <c r="T45" s="48"/>
      <c r="U45" s="48"/>
    </row>
    <row r="46" spans="1:21" ht="30.75" customHeight="1" x14ac:dyDescent="0.15">
      <c r="A46" s="48"/>
      <c r="B46" s="1193"/>
      <c r="C46" s="1194"/>
      <c r="D46" s="62"/>
      <c r="E46" s="1199" t="s">
        <v>11</v>
      </c>
      <c r="F46" s="1199"/>
      <c r="G46" s="1199"/>
      <c r="H46" s="1199"/>
      <c r="I46" s="1199"/>
      <c r="J46" s="1200"/>
      <c r="K46" s="63" t="s">
        <v>486</v>
      </c>
      <c r="L46" s="64" t="s">
        <v>486</v>
      </c>
      <c r="M46" s="64" t="s">
        <v>486</v>
      </c>
      <c r="N46" s="64" t="s">
        <v>486</v>
      </c>
      <c r="O46" s="65" t="s">
        <v>486</v>
      </c>
      <c r="P46" s="48"/>
      <c r="Q46" s="48"/>
      <c r="R46" s="48"/>
      <c r="S46" s="48"/>
      <c r="T46" s="48"/>
      <c r="U46" s="48"/>
    </row>
    <row r="47" spans="1:21" ht="30.75" customHeight="1" x14ac:dyDescent="0.15">
      <c r="A47" s="48"/>
      <c r="B47" s="1193"/>
      <c r="C47" s="1194"/>
      <c r="D47" s="62"/>
      <c r="E47" s="1199" t="s">
        <v>12</v>
      </c>
      <c r="F47" s="1199"/>
      <c r="G47" s="1199"/>
      <c r="H47" s="1199"/>
      <c r="I47" s="1199"/>
      <c r="J47" s="1200"/>
      <c r="K47" s="63" t="s">
        <v>486</v>
      </c>
      <c r="L47" s="64" t="s">
        <v>486</v>
      </c>
      <c r="M47" s="64" t="s">
        <v>486</v>
      </c>
      <c r="N47" s="64" t="s">
        <v>486</v>
      </c>
      <c r="O47" s="65" t="s">
        <v>486</v>
      </c>
      <c r="P47" s="48"/>
      <c r="Q47" s="48"/>
      <c r="R47" s="48"/>
      <c r="S47" s="48"/>
      <c r="T47" s="48"/>
      <c r="U47" s="48"/>
    </row>
    <row r="48" spans="1:21" ht="30.75" customHeight="1" x14ac:dyDescent="0.15">
      <c r="A48" s="48"/>
      <c r="B48" s="1193"/>
      <c r="C48" s="1194"/>
      <c r="D48" s="62"/>
      <c r="E48" s="1199" t="s">
        <v>13</v>
      </c>
      <c r="F48" s="1199"/>
      <c r="G48" s="1199"/>
      <c r="H48" s="1199"/>
      <c r="I48" s="1199"/>
      <c r="J48" s="1200"/>
      <c r="K48" s="63">
        <v>125</v>
      </c>
      <c r="L48" s="64">
        <v>137</v>
      </c>
      <c r="M48" s="64">
        <v>168</v>
      </c>
      <c r="N48" s="64">
        <v>190</v>
      </c>
      <c r="O48" s="65">
        <v>207</v>
      </c>
      <c r="P48" s="48"/>
      <c r="Q48" s="48"/>
      <c r="R48" s="48"/>
      <c r="S48" s="48"/>
      <c r="T48" s="48"/>
      <c r="U48" s="48"/>
    </row>
    <row r="49" spans="1:21" ht="30.75" customHeight="1" x14ac:dyDescent="0.15">
      <c r="A49" s="48"/>
      <c r="B49" s="1193"/>
      <c r="C49" s="1194"/>
      <c r="D49" s="62"/>
      <c r="E49" s="1199" t="s">
        <v>14</v>
      </c>
      <c r="F49" s="1199"/>
      <c r="G49" s="1199"/>
      <c r="H49" s="1199"/>
      <c r="I49" s="1199"/>
      <c r="J49" s="1200"/>
      <c r="K49" s="63">
        <v>23</v>
      </c>
      <c r="L49" s="64">
        <v>28</v>
      </c>
      <c r="M49" s="64">
        <v>27</v>
      </c>
      <c r="N49" s="64">
        <v>27</v>
      </c>
      <c r="O49" s="65">
        <v>27</v>
      </c>
      <c r="P49" s="48"/>
      <c r="Q49" s="48"/>
      <c r="R49" s="48"/>
      <c r="S49" s="48"/>
      <c r="T49" s="48"/>
      <c r="U49" s="48"/>
    </row>
    <row r="50" spans="1:21" ht="30.75" customHeight="1" x14ac:dyDescent="0.15">
      <c r="A50" s="48"/>
      <c r="B50" s="1193"/>
      <c r="C50" s="1194"/>
      <c r="D50" s="62"/>
      <c r="E50" s="1199" t="s">
        <v>15</v>
      </c>
      <c r="F50" s="1199"/>
      <c r="G50" s="1199"/>
      <c r="H50" s="1199"/>
      <c r="I50" s="1199"/>
      <c r="J50" s="1200"/>
      <c r="K50" s="63" t="s">
        <v>486</v>
      </c>
      <c r="L50" s="64" t="s">
        <v>486</v>
      </c>
      <c r="M50" s="64" t="s">
        <v>486</v>
      </c>
      <c r="N50" s="64" t="s">
        <v>486</v>
      </c>
      <c r="O50" s="65" t="s">
        <v>486</v>
      </c>
      <c r="P50" s="48"/>
      <c r="Q50" s="48"/>
      <c r="R50" s="48"/>
      <c r="S50" s="48"/>
      <c r="T50" s="48"/>
      <c r="U50" s="48"/>
    </row>
    <row r="51" spans="1:21" ht="30.75" customHeight="1" x14ac:dyDescent="0.15">
      <c r="A51" s="48"/>
      <c r="B51" s="1195"/>
      <c r="C51" s="1196"/>
      <c r="D51" s="66"/>
      <c r="E51" s="1199" t="s">
        <v>16</v>
      </c>
      <c r="F51" s="1199"/>
      <c r="G51" s="1199"/>
      <c r="H51" s="1199"/>
      <c r="I51" s="1199"/>
      <c r="J51" s="1200"/>
      <c r="K51" s="63" t="s">
        <v>486</v>
      </c>
      <c r="L51" s="64" t="s">
        <v>486</v>
      </c>
      <c r="M51" s="64" t="s">
        <v>486</v>
      </c>
      <c r="N51" s="64" t="s">
        <v>486</v>
      </c>
      <c r="O51" s="65" t="s">
        <v>486</v>
      </c>
      <c r="P51" s="48"/>
      <c r="Q51" s="48"/>
      <c r="R51" s="48"/>
      <c r="S51" s="48"/>
      <c r="T51" s="48"/>
      <c r="U51" s="48"/>
    </row>
    <row r="52" spans="1:21" ht="30.75" customHeight="1" x14ac:dyDescent="0.15">
      <c r="A52" s="48"/>
      <c r="B52" s="1201" t="s">
        <v>17</v>
      </c>
      <c r="C52" s="1202"/>
      <c r="D52" s="66"/>
      <c r="E52" s="1199" t="s">
        <v>18</v>
      </c>
      <c r="F52" s="1199"/>
      <c r="G52" s="1199"/>
      <c r="H52" s="1199"/>
      <c r="I52" s="1199"/>
      <c r="J52" s="1200"/>
      <c r="K52" s="63">
        <v>542</v>
      </c>
      <c r="L52" s="64">
        <v>562</v>
      </c>
      <c r="M52" s="64">
        <v>567</v>
      </c>
      <c r="N52" s="64">
        <v>567</v>
      </c>
      <c r="O52" s="65">
        <v>569</v>
      </c>
      <c r="P52" s="48"/>
      <c r="Q52" s="48"/>
      <c r="R52" s="48"/>
      <c r="S52" s="48"/>
      <c r="T52" s="48"/>
      <c r="U52" s="48"/>
    </row>
    <row r="53" spans="1:21" ht="30.75" customHeight="1" thickBot="1" x14ac:dyDescent="0.2">
      <c r="A53" s="48"/>
      <c r="B53" s="1203" t="s">
        <v>19</v>
      </c>
      <c r="C53" s="1204"/>
      <c r="D53" s="67"/>
      <c r="E53" s="1205" t="s">
        <v>20</v>
      </c>
      <c r="F53" s="1205"/>
      <c r="G53" s="1205"/>
      <c r="H53" s="1205"/>
      <c r="I53" s="1205"/>
      <c r="J53" s="1206"/>
      <c r="K53" s="68">
        <v>228</v>
      </c>
      <c r="L53" s="69">
        <v>303</v>
      </c>
      <c r="M53" s="69">
        <v>336</v>
      </c>
      <c r="N53" s="69">
        <v>487</v>
      </c>
      <c r="O53" s="70">
        <v>457</v>
      </c>
      <c r="P53" s="48"/>
      <c r="Q53" s="48"/>
      <c r="R53" s="48"/>
      <c r="S53" s="48"/>
      <c r="T53" s="48"/>
      <c r="U53" s="48"/>
    </row>
    <row r="54" spans="1:21" ht="24" customHeight="1" x14ac:dyDescent="0.15">
      <c r="A54" s="48"/>
      <c r="B54" s="71" t="s">
        <v>21</v>
      </c>
      <c r="C54" s="48"/>
      <c r="D54" s="48"/>
      <c r="E54" s="48"/>
      <c r="F54" s="48"/>
      <c r="G54" s="48"/>
      <c r="H54" s="48"/>
      <c r="I54" s="48"/>
      <c r="J54" s="48"/>
      <c r="K54" s="48"/>
      <c r="L54" s="48"/>
      <c r="M54" s="48"/>
      <c r="N54" s="48"/>
      <c r="O54" s="48"/>
      <c r="P54" s="48"/>
      <c r="Q54" s="48"/>
      <c r="R54" s="48"/>
      <c r="S54" s="48"/>
      <c r="T54" s="48"/>
      <c r="U54" s="48"/>
    </row>
    <row r="55" spans="1:21" ht="24" customHeight="1" x14ac:dyDescent="0.15">
      <c r="A55" s="48"/>
      <c r="B55" s="71"/>
      <c r="C55" s="48"/>
      <c r="D55" s="48"/>
      <c r="E55" s="48"/>
      <c r="F55" s="48"/>
      <c r="G55" s="48"/>
      <c r="H55" s="48"/>
      <c r="I55" s="48"/>
      <c r="J55" s="48"/>
      <c r="K55" s="48"/>
      <c r="L55" s="48"/>
      <c r="M55" s="48"/>
      <c r="N55" s="48"/>
      <c r="O55" s="48"/>
      <c r="P55" s="48"/>
      <c r="Q55" s="48"/>
      <c r="R55" s="48"/>
      <c r="S55" s="48"/>
      <c r="T55" s="48"/>
      <c r="U55" s="48"/>
    </row>
    <row r="56" spans="1:21" ht="24" customHeight="1" thickBot="1" x14ac:dyDescent="0.2">
      <c r="A56" s="48"/>
      <c r="B56" s="72" t="s">
        <v>22</v>
      </c>
      <c r="C56" s="73"/>
      <c r="D56" s="73"/>
      <c r="E56" s="73"/>
      <c r="F56" s="73"/>
      <c r="G56" s="73"/>
      <c r="H56" s="73"/>
      <c r="I56" s="73"/>
      <c r="J56" s="73"/>
      <c r="K56" s="74"/>
      <c r="L56" s="74"/>
      <c r="M56" s="74"/>
      <c r="N56" s="74"/>
      <c r="O56" s="75" t="s">
        <v>23</v>
      </c>
      <c r="P56" s="48"/>
      <c r="Q56" s="48"/>
      <c r="R56" s="48"/>
      <c r="S56" s="48"/>
      <c r="T56" s="48"/>
      <c r="U56" s="48"/>
    </row>
    <row r="57" spans="1:21" ht="31.5" customHeight="1" thickBot="1" x14ac:dyDescent="0.2">
      <c r="A57" s="48"/>
      <c r="B57" s="76"/>
      <c r="C57" s="77"/>
      <c r="D57" s="77"/>
      <c r="E57" s="78"/>
      <c r="F57" s="78"/>
      <c r="G57" s="78"/>
      <c r="H57" s="78"/>
      <c r="I57" s="78"/>
      <c r="J57" s="79" t="s">
        <v>2</v>
      </c>
      <c r="K57" s="80" t="s">
        <v>540</v>
      </c>
      <c r="L57" s="81" t="s">
        <v>541</v>
      </c>
      <c r="M57" s="81" t="s">
        <v>542</v>
      </c>
      <c r="N57" s="81" t="s">
        <v>543</v>
      </c>
      <c r="O57" s="82" t="s">
        <v>544</v>
      </c>
      <c r="P57" s="48"/>
      <c r="Q57" s="48"/>
      <c r="R57" s="48"/>
      <c r="S57" s="48"/>
      <c r="T57" s="48"/>
      <c r="U57" s="48"/>
    </row>
    <row r="58" spans="1:21" ht="31.5" customHeight="1" x14ac:dyDescent="0.15">
      <c r="B58" s="1207" t="s">
        <v>24</v>
      </c>
      <c r="C58" s="1208"/>
      <c r="D58" s="1213" t="s">
        <v>25</v>
      </c>
      <c r="E58" s="1214"/>
      <c r="F58" s="1214"/>
      <c r="G58" s="1214"/>
      <c r="H58" s="1214"/>
      <c r="I58" s="1214"/>
      <c r="J58" s="1215"/>
      <c r="K58" s="83"/>
      <c r="L58" s="84"/>
      <c r="M58" s="84"/>
      <c r="N58" s="84"/>
      <c r="O58" s="85"/>
    </row>
    <row r="59" spans="1:21" ht="31.5" customHeight="1" x14ac:dyDescent="0.15">
      <c r="B59" s="1209"/>
      <c r="C59" s="1210"/>
      <c r="D59" s="1216" t="s">
        <v>26</v>
      </c>
      <c r="E59" s="1217"/>
      <c r="F59" s="1217"/>
      <c r="G59" s="1217"/>
      <c r="H59" s="1217"/>
      <c r="I59" s="1217"/>
      <c r="J59" s="1218"/>
      <c r="K59" s="86"/>
      <c r="L59" s="87"/>
      <c r="M59" s="87"/>
      <c r="N59" s="87"/>
      <c r="O59" s="88"/>
    </row>
    <row r="60" spans="1:21" ht="31.5" customHeight="1" thickBot="1" x14ac:dyDescent="0.2">
      <c r="B60" s="1211"/>
      <c r="C60" s="1212"/>
      <c r="D60" s="1219" t="s">
        <v>27</v>
      </c>
      <c r="E60" s="1220"/>
      <c r="F60" s="1220"/>
      <c r="G60" s="1220"/>
      <c r="H60" s="1220"/>
      <c r="I60" s="1220"/>
      <c r="J60" s="1221"/>
      <c r="K60" s="89"/>
      <c r="L60" s="90"/>
      <c r="M60" s="90"/>
      <c r="N60" s="90"/>
      <c r="O60" s="91"/>
    </row>
    <row r="61" spans="1:21" ht="24" customHeight="1" x14ac:dyDescent="0.15">
      <c r="B61" s="92"/>
      <c r="C61" s="92"/>
      <c r="D61" s="93" t="s">
        <v>28</v>
      </c>
      <c r="E61" s="94"/>
      <c r="F61" s="94"/>
      <c r="G61" s="94"/>
      <c r="H61" s="94"/>
      <c r="I61" s="94"/>
      <c r="J61" s="94"/>
      <c r="K61" s="94"/>
      <c r="L61" s="94"/>
      <c r="M61" s="94"/>
      <c r="N61" s="94"/>
      <c r="O61" s="94"/>
    </row>
    <row r="62" spans="1:21" ht="24" customHeight="1" x14ac:dyDescent="0.15">
      <c r="B62" s="95"/>
      <c r="C62" s="95"/>
      <c r="D62" s="93" t="s">
        <v>29</v>
      </c>
      <c r="E62" s="94"/>
      <c r="F62" s="94"/>
      <c r="G62" s="94"/>
      <c r="H62" s="94"/>
      <c r="I62" s="94"/>
      <c r="J62" s="94"/>
      <c r="K62" s="94"/>
      <c r="L62" s="94"/>
      <c r="M62" s="94"/>
      <c r="N62" s="94"/>
      <c r="O62" s="94"/>
    </row>
    <row r="63" spans="1:21" ht="24" customHeight="1" x14ac:dyDescent="0.15">
      <c r="A63" s="48"/>
      <c r="B63" s="71"/>
      <c r="C63" s="48"/>
      <c r="D63" s="48"/>
      <c r="E63" s="48"/>
      <c r="F63" s="48"/>
      <c r="G63" s="48"/>
      <c r="H63" s="48"/>
      <c r="I63" s="48"/>
      <c r="J63" s="48"/>
      <c r="K63" s="48"/>
      <c r="L63" s="48"/>
      <c r="M63" s="48"/>
      <c r="N63" s="48"/>
      <c r="O63" s="48"/>
      <c r="P63" s="48"/>
      <c r="Q63" s="48"/>
      <c r="R63" s="48"/>
      <c r="S63" s="48"/>
      <c r="T63" s="48"/>
      <c r="U63" s="48"/>
    </row>
    <row r="64" spans="1:21" ht="24" customHeight="1" x14ac:dyDescent="0.15">
      <c r="A64" s="48"/>
      <c r="B64" s="71"/>
      <c r="C64" s="48"/>
      <c r="D64" s="48"/>
      <c r="E64" s="48"/>
      <c r="F64" s="48"/>
      <c r="G64" s="48"/>
      <c r="H64" s="48"/>
      <c r="I64" s="48"/>
      <c r="J64" s="48"/>
      <c r="K64" s="48"/>
      <c r="L64" s="48"/>
      <c r="M64" s="48"/>
      <c r="N64" s="48"/>
      <c r="O64" s="48"/>
      <c r="P64" s="48"/>
      <c r="Q64" s="48"/>
      <c r="R64" s="48"/>
      <c r="S64" s="48"/>
      <c r="T64" s="48"/>
      <c r="U64" s="48"/>
    </row>
    <row r="65" s="49" customFormat="1" ht="12.6" hidden="1" customHeight="1" x14ac:dyDescent="0.15"/>
    <row r="66" s="49" customFormat="1" ht="12.6" hidden="1" customHeight="1" x14ac:dyDescent="0.15"/>
    <row r="67" s="49" customFormat="1" ht="12.6" hidden="1" customHeight="1" x14ac:dyDescent="0.15"/>
  </sheetData>
  <sheetProtection algorithmName="SHA-512" hashValue="nkaaf4VBicvuUFe+Y7anVETj2/hlCYEPKz2PF7vL59znffTp/Rq0KTiyQAwDXHk2baIdQovfsn4uSSvQ6aDHyQ==" saltValue="9APDHA+wXOZtRH03jaX6rg==" spinCount="100000" sheet="1" objects="1" scenarios="1"/>
  <mergeCells count="16">
    <mergeCell ref="B52:C52"/>
    <mergeCell ref="E52:J52"/>
    <mergeCell ref="B53:C53"/>
    <mergeCell ref="E53:J53"/>
    <mergeCell ref="B58:C60"/>
    <mergeCell ref="D58:J58"/>
    <mergeCell ref="D59:J59"/>
    <mergeCell ref="D60:J60"/>
    <mergeCell ref="B45:C51"/>
    <mergeCell ref="E45:J45"/>
    <mergeCell ref="E46:J46"/>
    <mergeCell ref="E47:J47"/>
    <mergeCell ref="E48:J48"/>
    <mergeCell ref="E49:J49"/>
    <mergeCell ref="E50:J50"/>
    <mergeCell ref="E51:J51"/>
  </mergeCells>
  <phoneticPr fontId="2"/>
  <printOptions horizontalCentered="1"/>
  <pageMargins left="0" right="0" top="0.19685039370078741" bottom="0.23622047244094491" header="0" footer="0"/>
  <pageSetup paperSize="9" scale="56" orientation="landscape" horizontalDpi="300" verticalDpi="300"/>
  <headerFooter alignWithMargins="0">
    <oddFooter>&amp;C&amp;P/&amp;N</oddFooter>
  </headerFooter>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MasterSheet7">
    <pageSetUpPr fitToPage="1"/>
  </sheetPr>
  <dimension ref="B1:M55"/>
  <sheetViews>
    <sheetView showGridLines="0" zoomScale="85" zoomScaleNormal="85" zoomScaleSheetLayoutView="100" workbookViewId="0"/>
  </sheetViews>
  <sheetFormatPr defaultColWidth="0" defaultRowHeight="13.5" customHeight="1" zeroHeight="1" x14ac:dyDescent="0.15"/>
  <cols>
    <col min="1" max="1" width="6.625" style="96" customWidth="1"/>
    <col min="2" max="3" width="12.625" style="96" customWidth="1"/>
    <col min="4" max="4" width="11.625" style="96" customWidth="1"/>
    <col min="5" max="8" width="10.375" style="96" customWidth="1"/>
    <col min="9" max="13" width="16.375" style="96" customWidth="1"/>
    <col min="14" max="19" width="12.625" style="96" customWidth="1"/>
    <col min="20" max="16384" width="0" style="96"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s="96" customFormat="1" ht="15" customHeight="1" x14ac:dyDescent="0.15"/>
    <row r="21" s="96" customFormat="1" ht="15" customHeight="1" x14ac:dyDescent="0.15"/>
    <row r="22" s="96" customFormat="1" ht="15" customHeight="1" x14ac:dyDescent="0.15"/>
    <row r="23" s="96" customFormat="1" ht="15" customHeight="1" x14ac:dyDescent="0.15"/>
    <row r="24" s="96" customFormat="1" ht="15" customHeight="1" x14ac:dyDescent="0.15"/>
    <row r="25" s="96" customFormat="1" ht="15" customHeight="1" x14ac:dyDescent="0.15"/>
    <row r="26" s="96" customFormat="1" ht="15" customHeight="1" x14ac:dyDescent="0.15"/>
    <row r="27" s="96" customFormat="1" ht="15" customHeight="1" x14ac:dyDescent="0.15"/>
    <row r="28" s="96" customFormat="1" ht="15" customHeight="1" x14ac:dyDescent="0.15"/>
    <row r="29" s="96" customFormat="1" ht="15" customHeight="1" x14ac:dyDescent="0.15"/>
    <row r="30" s="96" customFormat="1" ht="15" customHeight="1" x14ac:dyDescent="0.15"/>
    <row r="31" s="96" customFormat="1" ht="15" customHeight="1" x14ac:dyDescent="0.15"/>
    <row r="32" s="96" customFormat="1"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97" t="s">
        <v>7</v>
      </c>
    </row>
    <row r="40" spans="2:13" ht="27.75" customHeight="1" thickBot="1" x14ac:dyDescent="0.2">
      <c r="B40" s="98" t="s">
        <v>8</v>
      </c>
      <c r="C40" s="99"/>
      <c r="D40" s="99"/>
      <c r="E40" s="100"/>
      <c r="F40" s="100"/>
      <c r="G40" s="100"/>
      <c r="H40" s="101" t="s">
        <v>2</v>
      </c>
      <c r="I40" s="102" t="s">
        <v>524</v>
      </c>
      <c r="J40" s="103" t="s">
        <v>525</v>
      </c>
      <c r="K40" s="103" t="s">
        <v>526</v>
      </c>
      <c r="L40" s="103" t="s">
        <v>527</v>
      </c>
      <c r="M40" s="104" t="s">
        <v>528</v>
      </c>
    </row>
    <row r="41" spans="2:13" ht="27.75" customHeight="1" x14ac:dyDescent="0.15">
      <c r="B41" s="1222" t="s">
        <v>30</v>
      </c>
      <c r="C41" s="1223"/>
      <c r="D41" s="105"/>
      <c r="E41" s="1228" t="s">
        <v>31</v>
      </c>
      <c r="F41" s="1228"/>
      <c r="G41" s="1228"/>
      <c r="H41" s="1229"/>
      <c r="I41" s="343">
        <v>8027</v>
      </c>
      <c r="J41" s="344">
        <v>8047</v>
      </c>
      <c r="K41" s="344">
        <v>7672</v>
      </c>
      <c r="L41" s="344">
        <v>7484</v>
      </c>
      <c r="M41" s="345">
        <v>8377</v>
      </c>
    </row>
    <row r="42" spans="2:13" ht="27.75" customHeight="1" x14ac:dyDescent="0.15">
      <c r="B42" s="1224"/>
      <c r="C42" s="1225"/>
      <c r="D42" s="106"/>
      <c r="E42" s="1230" t="s">
        <v>32</v>
      </c>
      <c r="F42" s="1230"/>
      <c r="G42" s="1230"/>
      <c r="H42" s="1231"/>
      <c r="I42" s="346" t="s">
        <v>486</v>
      </c>
      <c r="J42" s="347" t="s">
        <v>486</v>
      </c>
      <c r="K42" s="347" t="s">
        <v>486</v>
      </c>
      <c r="L42" s="347" t="s">
        <v>486</v>
      </c>
      <c r="M42" s="348" t="s">
        <v>486</v>
      </c>
    </row>
    <row r="43" spans="2:13" ht="27.75" customHeight="1" x14ac:dyDescent="0.15">
      <c r="B43" s="1224"/>
      <c r="C43" s="1225"/>
      <c r="D43" s="106"/>
      <c r="E43" s="1230" t="s">
        <v>33</v>
      </c>
      <c r="F43" s="1230"/>
      <c r="G43" s="1230"/>
      <c r="H43" s="1231"/>
      <c r="I43" s="346">
        <v>3852</v>
      </c>
      <c r="J43" s="347">
        <v>3882</v>
      </c>
      <c r="K43" s="347">
        <v>3999</v>
      </c>
      <c r="L43" s="347">
        <v>4152</v>
      </c>
      <c r="M43" s="348">
        <v>4287</v>
      </c>
    </row>
    <row r="44" spans="2:13" ht="27.75" customHeight="1" x14ac:dyDescent="0.15">
      <c r="B44" s="1224"/>
      <c r="C44" s="1225"/>
      <c r="D44" s="106"/>
      <c r="E44" s="1230" t="s">
        <v>34</v>
      </c>
      <c r="F44" s="1230"/>
      <c r="G44" s="1230"/>
      <c r="H44" s="1231"/>
      <c r="I44" s="346">
        <v>364</v>
      </c>
      <c r="J44" s="347">
        <v>286</v>
      </c>
      <c r="K44" s="347">
        <v>262</v>
      </c>
      <c r="L44" s="347">
        <v>239</v>
      </c>
      <c r="M44" s="348">
        <v>216</v>
      </c>
    </row>
    <row r="45" spans="2:13" ht="27.75" customHeight="1" x14ac:dyDescent="0.15">
      <c r="B45" s="1224"/>
      <c r="C45" s="1225"/>
      <c r="D45" s="106"/>
      <c r="E45" s="1230" t="s">
        <v>35</v>
      </c>
      <c r="F45" s="1230"/>
      <c r="G45" s="1230"/>
      <c r="H45" s="1231"/>
      <c r="I45" s="346">
        <v>1017</v>
      </c>
      <c r="J45" s="347">
        <v>963</v>
      </c>
      <c r="K45" s="347">
        <v>913</v>
      </c>
      <c r="L45" s="347">
        <v>847</v>
      </c>
      <c r="M45" s="348">
        <v>932</v>
      </c>
    </row>
    <row r="46" spans="2:13" ht="27.75" customHeight="1" x14ac:dyDescent="0.15">
      <c r="B46" s="1224"/>
      <c r="C46" s="1225"/>
      <c r="D46" s="107"/>
      <c r="E46" s="1230" t="s">
        <v>36</v>
      </c>
      <c r="F46" s="1230"/>
      <c r="G46" s="1230"/>
      <c r="H46" s="1231"/>
      <c r="I46" s="346">
        <v>20</v>
      </c>
      <c r="J46" s="347">
        <v>22</v>
      </c>
      <c r="K46" s="347">
        <v>22</v>
      </c>
      <c r="L46" s="347">
        <v>25</v>
      </c>
      <c r="M46" s="348">
        <v>67</v>
      </c>
    </row>
    <row r="47" spans="2:13" ht="27.75" customHeight="1" x14ac:dyDescent="0.15">
      <c r="B47" s="1224"/>
      <c r="C47" s="1225"/>
      <c r="D47" s="108"/>
      <c r="E47" s="1232" t="s">
        <v>37</v>
      </c>
      <c r="F47" s="1233"/>
      <c r="G47" s="1233"/>
      <c r="H47" s="1234"/>
      <c r="I47" s="346" t="s">
        <v>486</v>
      </c>
      <c r="J47" s="347" t="s">
        <v>486</v>
      </c>
      <c r="K47" s="347" t="s">
        <v>486</v>
      </c>
      <c r="L47" s="347" t="s">
        <v>486</v>
      </c>
      <c r="M47" s="348" t="s">
        <v>486</v>
      </c>
    </row>
    <row r="48" spans="2:13" ht="27.75" customHeight="1" x14ac:dyDescent="0.15">
      <c r="B48" s="1224"/>
      <c r="C48" s="1225"/>
      <c r="D48" s="106"/>
      <c r="E48" s="1230" t="s">
        <v>38</v>
      </c>
      <c r="F48" s="1230"/>
      <c r="G48" s="1230"/>
      <c r="H48" s="1231"/>
      <c r="I48" s="346" t="s">
        <v>486</v>
      </c>
      <c r="J48" s="347" t="s">
        <v>486</v>
      </c>
      <c r="K48" s="347" t="s">
        <v>486</v>
      </c>
      <c r="L48" s="347" t="s">
        <v>486</v>
      </c>
      <c r="M48" s="348" t="s">
        <v>486</v>
      </c>
    </row>
    <row r="49" spans="2:13" ht="27.75" customHeight="1" x14ac:dyDescent="0.15">
      <c r="B49" s="1226"/>
      <c r="C49" s="1227"/>
      <c r="D49" s="106"/>
      <c r="E49" s="1230" t="s">
        <v>39</v>
      </c>
      <c r="F49" s="1230"/>
      <c r="G49" s="1230"/>
      <c r="H49" s="1231"/>
      <c r="I49" s="346" t="s">
        <v>486</v>
      </c>
      <c r="J49" s="347" t="s">
        <v>486</v>
      </c>
      <c r="K49" s="347" t="s">
        <v>486</v>
      </c>
      <c r="L49" s="347" t="s">
        <v>486</v>
      </c>
      <c r="M49" s="348" t="s">
        <v>486</v>
      </c>
    </row>
    <row r="50" spans="2:13" ht="27.75" customHeight="1" x14ac:dyDescent="0.15">
      <c r="B50" s="1235" t="s">
        <v>40</v>
      </c>
      <c r="C50" s="1236"/>
      <c r="D50" s="109"/>
      <c r="E50" s="1230" t="s">
        <v>41</v>
      </c>
      <c r="F50" s="1230"/>
      <c r="G50" s="1230"/>
      <c r="H50" s="1231"/>
      <c r="I50" s="346">
        <v>5120</v>
      </c>
      <c r="J50" s="347">
        <v>6003</v>
      </c>
      <c r="K50" s="347">
        <v>6600</v>
      </c>
      <c r="L50" s="347">
        <v>6520</v>
      </c>
      <c r="M50" s="348">
        <v>5882</v>
      </c>
    </row>
    <row r="51" spans="2:13" ht="27.75" customHeight="1" x14ac:dyDescent="0.15">
      <c r="B51" s="1224"/>
      <c r="C51" s="1225"/>
      <c r="D51" s="106"/>
      <c r="E51" s="1230" t="s">
        <v>42</v>
      </c>
      <c r="F51" s="1230"/>
      <c r="G51" s="1230"/>
      <c r="H51" s="1231"/>
      <c r="I51" s="346">
        <v>32</v>
      </c>
      <c r="J51" s="347">
        <v>34</v>
      </c>
      <c r="K51" s="347">
        <v>34</v>
      </c>
      <c r="L51" s="347">
        <v>36</v>
      </c>
      <c r="M51" s="348">
        <v>79</v>
      </c>
    </row>
    <row r="52" spans="2:13" ht="27.75" customHeight="1" x14ac:dyDescent="0.15">
      <c r="B52" s="1226"/>
      <c r="C52" s="1227"/>
      <c r="D52" s="106"/>
      <c r="E52" s="1230" t="s">
        <v>43</v>
      </c>
      <c r="F52" s="1230"/>
      <c r="G52" s="1230"/>
      <c r="H52" s="1231"/>
      <c r="I52" s="346">
        <v>7682</v>
      </c>
      <c r="J52" s="347">
        <v>7632</v>
      </c>
      <c r="K52" s="347">
        <v>7557</v>
      </c>
      <c r="L52" s="347">
        <v>7291</v>
      </c>
      <c r="M52" s="348">
        <v>7209</v>
      </c>
    </row>
    <row r="53" spans="2:13" ht="27.75" customHeight="1" thickBot="1" x14ac:dyDescent="0.2">
      <c r="B53" s="1237" t="s">
        <v>19</v>
      </c>
      <c r="C53" s="1238"/>
      <c r="D53" s="110"/>
      <c r="E53" s="1239" t="s">
        <v>44</v>
      </c>
      <c r="F53" s="1239"/>
      <c r="G53" s="1239"/>
      <c r="H53" s="1240"/>
      <c r="I53" s="349">
        <v>446</v>
      </c>
      <c r="J53" s="350">
        <v>-469</v>
      </c>
      <c r="K53" s="350">
        <v>-1323</v>
      </c>
      <c r="L53" s="350">
        <v>-1100</v>
      </c>
      <c r="M53" s="351">
        <v>708</v>
      </c>
    </row>
    <row r="54" spans="2:13" ht="27.75" customHeight="1" x14ac:dyDescent="0.15">
      <c r="B54" s="111"/>
      <c r="C54" s="112"/>
      <c r="D54" s="112"/>
      <c r="E54" s="113"/>
      <c r="F54" s="113"/>
      <c r="G54" s="113"/>
      <c r="H54" s="113"/>
      <c r="I54" s="114"/>
      <c r="J54" s="114"/>
      <c r="K54" s="114"/>
      <c r="L54" s="114"/>
      <c r="M54" s="114"/>
    </row>
    <row r="55" spans="2:13" x14ac:dyDescent="0.15"/>
  </sheetData>
  <sheetProtection algorithmName="SHA-512" hashValue="S2tJq5VQWfYR4BRswFKAEfoxMwdWpAPcdP55h5iNDV2GiKK4PAz26d23KOLKGNiyLCjpxuD/uyUDTagGirhLeA==" saltValue="1UHvGyNAn74+pgnNIvoxdQ==" spinCount="100000" sheet="1" objects="1" scenarios="1"/>
  <mergeCells count="16">
    <mergeCell ref="B50:C52"/>
    <mergeCell ref="E50:H50"/>
    <mergeCell ref="E51:H51"/>
    <mergeCell ref="E52:H52"/>
    <mergeCell ref="B53:C53"/>
    <mergeCell ref="E53:H53"/>
    <mergeCell ref="B41:C49"/>
    <mergeCell ref="E41:H41"/>
    <mergeCell ref="E42:H42"/>
    <mergeCell ref="E43:H43"/>
    <mergeCell ref="E44:H44"/>
    <mergeCell ref="E45:H45"/>
    <mergeCell ref="E46:H46"/>
    <mergeCell ref="E47:H47"/>
    <mergeCell ref="E48:H48"/>
    <mergeCell ref="E49:H49"/>
  </mergeCells>
  <phoneticPr fontId="2"/>
  <printOptions horizontalCentered="1"/>
  <pageMargins left="0" right="0" top="0.19685039370078741" bottom="0" header="0" footer="0"/>
  <pageSetup paperSize="9" scale="60" orientation="landscape" horizontalDpi="300" verticalDpi="300"/>
  <headerFooter alignWithMargins="0">
    <oddFooter>&amp;C&amp;P/&amp;N</oddFooter>
  </headerFooter>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1:W88"/>
  <sheetViews>
    <sheetView showGridLines="0" zoomScale="85" zoomScaleNormal="85" zoomScaleSheetLayoutView="100" workbookViewId="0"/>
  </sheetViews>
  <sheetFormatPr defaultColWidth="0" defaultRowHeight="13.5" customHeight="1" zeroHeight="1" x14ac:dyDescent="0.15"/>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s="1" customFormat="1" ht="16.5" customHeight="1" x14ac:dyDescent="0.15"/>
    <row r="2" s="1" customFormat="1" ht="16.5" customHeight="1" x14ac:dyDescent="0.15"/>
    <row r="3" s="1" customFormat="1" ht="16.5" customHeight="1" x14ac:dyDescent="0.15"/>
    <row r="4" s="1" customFormat="1" ht="16.5" customHeight="1" x14ac:dyDescent="0.15"/>
    <row r="5" s="1" customFormat="1" ht="16.5" customHeight="1" x14ac:dyDescent="0.15"/>
    <row r="6" s="1" customFormat="1" ht="16.5" customHeight="1" x14ac:dyDescent="0.15"/>
    <row r="7" s="1" customFormat="1" ht="16.5" customHeight="1" x14ac:dyDescent="0.15"/>
    <row r="8" s="1" customFormat="1" ht="16.5" customHeight="1" x14ac:dyDescent="0.15"/>
    <row r="9" s="1" customFormat="1" ht="16.5" customHeight="1" x14ac:dyDescent="0.15"/>
    <row r="10" s="1" customFormat="1" ht="16.5" customHeight="1" x14ac:dyDescent="0.15"/>
    <row r="11" s="1" customFormat="1" ht="16.5" customHeight="1" x14ac:dyDescent="0.15"/>
    <row r="12" s="1" customFormat="1" ht="16.5" customHeight="1" x14ac:dyDescent="0.15"/>
    <row r="13" s="1" customFormat="1" ht="16.5" customHeight="1" x14ac:dyDescent="0.15"/>
    <row r="14" s="1" customFormat="1" ht="16.5" customHeight="1" x14ac:dyDescent="0.15"/>
    <row r="15" s="1" customFormat="1" ht="16.5" customHeight="1" x14ac:dyDescent="0.15"/>
    <row r="16" s="1" customFormat="1" ht="16.5" customHeight="1" x14ac:dyDescent="0.15"/>
    <row r="17" s="1" customFormat="1" ht="16.5" customHeight="1" x14ac:dyDescent="0.15"/>
    <row r="18" s="1" customFormat="1" ht="16.5" customHeight="1" x14ac:dyDescent="0.15"/>
    <row r="19" s="1" customFormat="1" ht="16.5" customHeight="1" x14ac:dyDescent="0.15"/>
    <row r="20" s="1" customFormat="1" ht="16.5" customHeight="1" x14ac:dyDescent="0.15"/>
    <row r="21" s="1" customFormat="1" ht="16.5" customHeight="1" x14ac:dyDescent="0.15"/>
    <row r="22" s="1" customFormat="1" ht="16.5" customHeight="1" x14ac:dyDescent="0.15"/>
    <row r="23" s="1" customFormat="1" ht="16.5" customHeight="1" x14ac:dyDescent="0.15"/>
    <row r="24" s="1" customFormat="1" ht="16.5" customHeight="1" x14ac:dyDescent="0.15"/>
    <row r="25" s="1" customFormat="1" ht="16.5" customHeight="1" x14ac:dyDescent="0.15"/>
    <row r="26" s="1" customFormat="1" ht="16.5" customHeight="1" x14ac:dyDescent="0.15"/>
    <row r="27" s="1" customFormat="1" ht="16.5" customHeight="1" x14ac:dyDescent="0.15"/>
    <row r="28" s="1" customFormat="1" ht="16.5" customHeight="1" x14ac:dyDescent="0.15"/>
    <row r="29" s="1" customFormat="1" ht="16.5" customHeight="1" x14ac:dyDescent="0.15"/>
    <row r="30" s="1" customFormat="1" ht="16.5" customHeight="1" x14ac:dyDescent="0.15"/>
    <row r="31" s="1" customFormat="1" ht="16.5" customHeight="1" x14ac:dyDescent="0.15"/>
    <row r="32" s="1" customFormat="1" ht="16.5" customHeight="1" x14ac:dyDescent="0.15"/>
    <row r="33" s="1" customFormat="1" ht="16.5" customHeight="1" x14ac:dyDescent="0.15"/>
    <row r="34" s="1" customFormat="1" ht="16.5" customHeight="1" x14ac:dyDescent="0.15"/>
    <row r="35" s="1" customFormat="1" ht="16.5" customHeight="1" x14ac:dyDescent="0.15"/>
    <row r="36" s="1" customFormat="1" ht="16.5" customHeight="1" x14ac:dyDescent="0.15"/>
    <row r="37" s="1" customFormat="1" ht="16.5" customHeight="1" x14ac:dyDescent="0.15"/>
    <row r="38" s="1" customFormat="1" ht="16.5" customHeight="1" x14ac:dyDescent="0.15"/>
    <row r="39" s="1" customFormat="1" ht="16.5" customHeight="1" x14ac:dyDescent="0.15"/>
    <row r="40" s="1" customFormat="1" ht="16.5" customHeight="1" x14ac:dyDescent="0.15"/>
    <row r="41" s="1" customFormat="1" ht="16.5" customHeight="1" x14ac:dyDescent="0.15"/>
    <row r="42" s="1" customFormat="1" ht="16.5" customHeight="1" x14ac:dyDescent="0.15"/>
    <row r="43" s="1" customFormat="1" ht="16.5" customHeight="1" x14ac:dyDescent="0.15"/>
    <row r="44" s="1" customFormat="1" ht="16.5" customHeight="1" x14ac:dyDescent="0.15"/>
    <row r="45" s="1" customFormat="1" ht="16.5" customHeight="1" x14ac:dyDescent="0.15"/>
    <row r="46" s="1" customFormat="1" ht="16.5" customHeight="1" x14ac:dyDescent="0.15"/>
    <row r="47" s="1" customFormat="1" ht="16.5" customHeight="1" x14ac:dyDescent="0.15"/>
    <row r="48" s="1" customFormat="1"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thickBot="1" x14ac:dyDescent="0.25">
      <c r="B53" s="2"/>
      <c r="C53" s="2"/>
      <c r="D53" s="2"/>
      <c r="E53" s="2"/>
      <c r="F53" s="2"/>
      <c r="G53" s="2"/>
      <c r="H53" s="115" t="s">
        <v>45</v>
      </c>
    </row>
    <row r="54" spans="2:8" ht="29.25" customHeight="1" thickBot="1" x14ac:dyDescent="0.25">
      <c r="B54" s="116" t="s">
        <v>1</v>
      </c>
      <c r="C54" s="117"/>
      <c r="D54" s="117"/>
      <c r="E54" s="118" t="s">
        <v>2</v>
      </c>
      <c r="F54" s="119" t="s">
        <v>526</v>
      </c>
      <c r="G54" s="119" t="s">
        <v>527</v>
      </c>
      <c r="H54" s="120" t="s">
        <v>528</v>
      </c>
    </row>
    <row r="55" spans="2:8" ht="52.5" customHeight="1" x14ac:dyDescent="0.15">
      <c r="B55" s="121"/>
      <c r="C55" s="1249" t="s">
        <v>46</v>
      </c>
      <c r="D55" s="1249"/>
      <c r="E55" s="1250"/>
      <c r="F55" s="352">
        <v>2243</v>
      </c>
      <c r="G55" s="352">
        <v>2026</v>
      </c>
      <c r="H55" s="353">
        <v>1642</v>
      </c>
    </row>
    <row r="56" spans="2:8" ht="52.5" customHeight="1" x14ac:dyDescent="0.15">
      <c r="B56" s="122"/>
      <c r="C56" s="1251" t="s">
        <v>47</v>
      </c>
      <c r="D56" s="1251"/>
      <c r="E56" s="1252"/>
      <c r="F56" s="354">
        <v>661</v>
      </c>
      <c r="G56" s="354">
        <v>661</v>
      </c>
      <c r="H56" s="355">
        <v>661</v>
      </c>
    </row>
    <row r="57" spans="2:8" ht="53.25" customHeight="1" x14ac:dyDescent="0.15">
      <c r="B57" s="122"/>
      <c r="C57" s="1253" t="s">
        <v>48</v>
      </c>
      <c r="D57" s="1253"/>
      <c r="E57" s="1254"/>
      <c r="F57" s="356">
        <v>2684</v>
      </c>
      <c r="G57" s="356">
        <v>2693</v>
      </c>
      <c r="H57" s="357">
        <v>2426</v>
      </c>
    </row>
    <row r="58" spans="2:8" ht="45.75" customHeight="1" x14ac:dyDescent="0.15">
      <c r="B58" s="123"/>
      <c r="C58" s="1241" t="s">
        <v>562</v>
      </c>
      <c r="D58" s="1242"/>
      <c r="E58" s="1243"/>
      <c r="F58" s="358">
        <v>1807</v>
      </c>
      <c r="G58" s="358">
        <v>1796</v>
      </c>
      <c r="H58" s="359">
        <v>1531</v>
      </c>
    </row>
    <row r="59" spans="2:8" ht="45.75" customHeight="1" x14ac:dyDescent="0.15">
      <c r="B59" s="123"/>
      <c r="C59" s="1241" t="s">
        <v>563</v>
      </c>
      <c r="D59" s="1242"/>
      <c r="E59" s="1243"/>
      <c r="F59" s="358">
        <v>364</v>
      </c>
      <c r="G59" s="358">
        <v>364</v>
      </c>
      <c r="H59" s="359">
        <v>364</v>
      </c>
    </row>
    <row r="60" spans="2:8" ht="45.75" customHeight="1" x14ac:dyDescent="0.15">
      <c r="B60" s="123"/>
      <c r="C60" s="1241" t="s">
        <v>564</v>
      </c>
      <c r="D60" s="1242"/>
      <c r="E60" s="1243"/>
      <c r="F60" s="358">
        <v>304</v>
      </c>
      <c r="G60" s="358">
        <v>304</v>
      </c>
      <c r="H60" s="359">
        <v>304</v>
      </c>
    </row>
    <row r="61" spans="2:8" ht="45.75" customHeight="1" x14ac:dyDescent="0.15">
      <c r="B61" s="123"/>
      <c r="C61" s="1241" t="s">
        <v>565</v>
      </c>
      <c r="D61" s="1242"/>
      <c r="E61" s="1243"/>
      <c r="F61" s="358">
        <v>102</v>
      </c>
      <c r="G61" s="358">
        <v>104</v>
      </c>
      <c r="H61" s="359">
        <v>106</v>
      </c>
    </row>
    <row r="62" spans="2:8" ht="45.75" customHeight="1" thickBot="1" x14ac:dyDescent="0.2">
      <c r="B62" s="124"/>
      <c r="C62" s="1244" t="s">
        <v>566</v>
      </c>
      <c r="D62" s="1245"/>
      <c r="E62" s="1246"/>
      <c r="F62" s="360">
        <v>60</v>
      </c>
      <c r="G62" s="360">
        <v>60</v>
      </c>
      <c r="H62" s="361">
        <v>60</v>
      </c>
    </row>
    <row r="63" spans="2:8" ht="52.5" customHeight="1" thickBot="1" x14ac:dyDescent="0.2">
      <c r="B63" s="125"/>
      <c r="C63" s="1247" t="s">
        <v>49</v>
      </c>
      <c r="D63" s="1247"/>
      <c r="E63" s="1248"/>
      <c r="F63" s="362">
        <v>5589</v>
      </c>
      <c r="G63" s="362">
        <v>5381</v>
      </c>
      <c r="H63" s="363">
        <v>4729</v>
      </c>
    </row>
    <row r="64" spans="2:8" x14ac:dyDescent="0.15"/>
    <row r="65" s="1" customFormat="1" ht="13.5" hidden="1" customHeight="1" x14ac:dyDescent="0.15"/>
    <row r="66" s="1" customFormat="1" ht="13.5" hidden="1" customHeight="1" x14ac:dyDescent="0.15"/>
    <row r="67" s="1" customFormat="1" ht="13.5" hidden="1" customHeight="1" x14ac:dyDescent="0.15"/>
    <row r="68" s="1" customFormat="1" ht="13.5" hidden="1" customHeight="1" x14ac:dyDescent="0.15"/>
    <row r="69" s="1" customFormat="1" ht="13.5" hidden="1" customHeight="1" x14ac:dyDescent="0.15"/>
    <row r="70" s="1" customFormat="1" ht="13.5" hidden="1" customHeight="1" x14ac:dyDescent="0.15"/>
    <row r="71" s="1" customFormat="1" ht="13.5" hidden="1" customHeight="1" x14ac:dyDescent="0.15"/>
    <row r="72" s="1" customFormat="1" ht="13.5" hidden="1" customHeight="1" x14ac:dyDescent="0.15"/>
    <row r="73" s="1" customFormat="1" ht="13.5" hidden="1" customHeight="1" x14ac:dyDescent="0.15"/>
    <row r="74" s="1" customFormat="1" ht="13.5" hidden="1" customHeight="1" x14ac:dyDescent="0.15"/>
    <row r="75" s="1" customFormat="1" ht="13.5" hidden="1" customHeight="1" x14ac:dyDescent="0.15"/>
    <row r="76" s="1" customFormat="1" ht="13.5" hidden="1" customHeight="1" x14ac:dyDescent="0.15"/>
    <row r="77" s="1" customFormat="1" ht="13.5" hidden="1" customHeight="1" x14ac:dyDescent="0.15"/>
    <row r="78" s="1" customFormat="1" ht="13.5" hidden="1" customHeight="1" x14ac:dyDescent="0.15"/>
    <row r="79" s="1" customFormat="1" ht="13.5" hidden="1" customHeight="1" x14ac:dyDescent="0.15"/>
    <row r="80" s="1" customFormat="1" ht="13.5" hidden="1" customHeight="1" x14ac:dyDescent="0.15"/>
    <row r="81" s="1" customFormat="1" ht="13.5" hidden="1" customHeight="1" x14ac:dyDescent="0.15"/>
    <row r="82" s="1" customFormat="1" ht="13.5" hidden="1" customHeight="1" x14ac:dyDescent="0.15"/>
    <row r="83" s="1" customFormat="1" ht="13.5" hidden="1" customHeight="1" x14ac:dyDescent="0.15"/>
    <row r="84" s="1" customFormat="1" ht="13.5" hidden="1" customHeight="1" x14ac:dyDescent="0.15"/>
    <row r="85" s="1" customFormat="1" ht="13.5" hidden="1" customHeight="1" x14ac:dyDescent="0.15"/>
    <row r="86" s="1" customFormat="1" ht="13.5" hidden="1" customHeight="1" x14ac:dyDescent="0.15"/>
    <row r="87" s="1" customFormat="1" ht="13.5" hidden="1" customHeight="1" x14ac:dyDescent="0.15"/>
    <row r="88" s="1" customFormat="1" ht="13.5" hidden="1" customHeight="1" x14ac:dyDescent="0.15"/>
  </sheetData>
  <sheetProtection algorithmName="SHA-512" hashValue="NABGgUTQwi5Qy7enBkHcpLOQdh4XLNiPpyikzJFqBa4dWIoN/fNl4pmL2WBrfiNrdBW5H75ws/a4cMjj2YzniA==" saltValue="0Az7XJJ7pNT1DgWwyBMHxg=="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3" orientation="landscape" verticalDpi="300"/>
  <headerFooter alignWithMargins="0">
    <oddFooter>&amp;C&amp;P/&amp;N</oddFooter>
  </headerFooter>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87A216-633B-4B8B-8BB5-67351820CBA5}">
  <sheetPr>
    <pageSetUpPr fitToPage="1"/>
  </sheetPr>
  <dimension ref="A1:DE85"/>
  <sheetViews>
    <sheetView showGridLines="0" zoomScale="85" zoomScaleNormal="85" zoomScaleSheetLayoutView="55" workbookViewId="0"/>
  </sheetViews>
  <sheetFormatPr defaultColWidth="0" defaultRowHeight="13.5" customHeight="1" zeroHeight="1" x14ac:dyDescent="0.15"/>
  <cols>
    <col min="1" max="1" width="6.375" style="366" customWidth="1"/>
    <col min="2" max="107" width="2.5" style="366" customWidth="1"/>
    <col min="108" max="108" width="6.125" style="373" customWidth="1"/>
    <col min="109" max="109" width="5.875" style="372" customWidth="1"/>
    <col min="110" max="16384" width="8.625" style="366" hidden="1"/>
  </cols>
  <sheetData>
    <row r="1" spans="1:109" ht="42.75" customHeight="1" x14ac:dyDescent="0.15">
      <c r="A1" s="364"/>
      <c r="B1" s="365"/>
      <c r="DD1" s="366"/>
      <c r="DE1" s="366"/>
    </row>
    <row r="2" spans="1:109" ht="25.5" customHeight="1" x14ac:dyDescent="0.15">
      <c r="A2" s="367"/>
      <c r="C2" s="367"/>
      <c r="O2" s="367"/>
      <c r="P2" s="367"/>
      <c r="Q2" s="367"/>
      <c r="R2" s="367"/>
      <c r="S2" s="367"/>
      <c r="T2" s="367"/>
      <c r="U2" s="367"/>
      <c r="V2" s="367"/>
      <c r="W2" s="367"/>
      <c r="X2" s="367"/>
      <c r="Y2" s="367"/>
      <c r="Z2" s="367"/>
      <c r="AA2" s="367"/>
      <c r="AB2" s="367"/>
      <c r="AC2" s="367"/>
      <c r="AD2" s="367"/>
      <c r="AE2" s="367"/>
      <c r="AF2" s="367"/>
      <c r="AG2" s="367"/>
      <c r="AH2" s="367"/>
      <c r="AI2" s="367"/>
      <c r="AU2" s="367"/>
      <c r="BG2" s="367"/>
      <c r="BS2" s="367"/>
      <c r="CE2" s="367"/>
      <c r="CQ2" s="367"/>
      <c r="DD2" s="366"/>
      <c r="DE2" s="366"/>
    </row>
    <row r="3" spans="1:109" ht="25.5" customHeight="1" x14ac:dyDescent="0.15">
      <c r="A3" s="367"/>
      <c r="C3" s="367"/>
      <c r="O3" s="367"/>
      <c r="P3" s="367"/>
      <c r="Q3" s="367"/>
      <c r="R3" s="367"/>
      <c r="S3" s="367"/>
      <c r="T3" s="367"/>
      <c r="U3" s="367"/>
      <c r="V3" s="367"/>
      <c r="W3" s="367"/>
      <c r="X3" s="367"/>
      <c r="Y3" s="367"/>
      <c r="Z3" s="367"/>
      <c r="AA3" s="367"/>
      <c r="AB3" s="367"/>
      <c r="AC3" s="367"/>
      <c r="AD3" s="367"/>
      <c r="AE3" s="367"/>
      <c r="AF3" s="367"/>
      <c r="AG3" s="367"/>
      <c r="AH3" s="367"/>
      <c r="AI3" s="367"/>
      <c r="AU3" s="367"/>
      <c r="BG3" s="367"/>
      <c r="BS3" s="367"/>
      <c r="CE3" s="367"/>
      <c r="CQ3" s="367"/>
      <c r="DD3" s="366"/>
      <c r="DE3" s="366"/>
    </row>
    <row r="4" spans="1:109" s="247" customFormat="1" x14ac:dyDescent="0.15">
      <c r="A4" s="367"/>
      <c r="B4" s="367"/>
      <c r="C4" s="367"/>
      <c r="D4" s="367"/>
      <c r="E4" s="367"/>
      <c r="F4" s="367"/>
      <c r="G4" s="367"/>
      <c r="H4" s="367"/>
      <c r="I4" s="367"/>
      <c r="J4" s="367"/>
      <c r="K4" s="367"/>
      <c r="L4" s="367"/>
      <c r="M4" s="367"/>
      <c r="N4" s="367"/>
      <c r="O4" s="367"/>
      <c r="P4" s="367"/>
      <c r="Q4" s="367"/>
      <c r="R4" s="367"/>
      <c r="S4" s="367"/>
      <c r="T4" s="367"/>
      <c r="U4" s="367"/>
      <c r="V4" s="367"/>
      <c r="W4" s="367"/>
      <c r="X4" s="367"/>
      <c r="Y4" s="367"/>
      <c r="Z4" s="367"/>
      <c r="AA4" s="367"/>
      <c r="AB4" s="367"/>
      <c r="AC4" s="367"/>
      <c r="AD4" s="367"/>
      <c r="AE4" s="367"/>
      <c r="AF4" s="367"/>
      <c r="AG4" s="367"/>
      <c r="AH4" s="367"/>
      <c r="AI4" s="367"/>
      <c r="AJ4" s="367"/>
      <c r="AK4" s="367"/>
      <c r="AL4" s="367"/>
      <c r="AM4" s="367"/>
      <c r="AN4" s="367"/>
      <c r="AO4" s="367"/>
      <c r="AP4" s="367"/>
      <c r="AQ4" s="367"/>
      <c r="AR4" s="367"/>
      <c r="AS4" s="367"/>
      <c r="AT4" s="367"/>
      <c r="AU4" s="367"/>
      <c r="AV4" s="367"/>
      <c r="AW4" s="367"/>
      <c r="AX4" s="367"/>
      <c r="AY4" s="367"/>
      <c r="AZ4" s="367"/>
      <c r="BA4" s="367"/>
      <c r="BB4" s="367"/>
      <c r="BC4" s="367"/>
      <c r="BD4" s="367"/>
      <c r="BE4" s="367"/>
      <c r="BF4" s="367"/>
      <c r="BG4" s="367"/>
      <c r="BH4" s="367"/>
      <c r="BI4" s="367"/>
      <c r="BJ4" s="367"/>
      <c r="BK4" s="367"/>
      <c r="BL4" s="367"/>
      <c r="BM4" s="367"/>
      <c r="BN4" s="367"/>
      <c r="BO4" s="367"/>
      <c r="BP4" s="367"/>
      <c r="BQ4" s="367"/>
      <c r="BR4" s="367"/>
      <c r="BS4" s="367"/>
      <c r="BT4" s="367"/>
      <c r="BU4" s="367"/>
      <c r="BV4" s="367"/>
      <c r="BW4" s="367"/>
      <c r="BX4" s="367"/>
      <c r="BY4" s="367"/>
      <c r="BZ4" s="367"/>
      <c r="CA4" s="367"/>
      <c r="CB4" s="367"/>
      <c r="CC4" s="367"/>
      <c r="CD4" s="367"/>
      <c r="CE4" s="367"/>
      <c r="CF4" s="367"/>
      <c r="CG4" s="367"/>
      <c r="CH4" s="367"/>
      <c r="CI4" s="367"/>
      <c r="CJ4" s="367"/>
      <c r="CK4" s="367"/>
      <c r="CL4" s="367"/>
      <c r="CM4" s="367"/>
      <c r="CN4" s="367"/>
      <c r="CO4" s="367"/>
      <c r="CP4" s="367"/>
      <c r="CQ4" s="367"/>
      <c r="CR4" s="367"/>
      <c r="CS4" s="367"/>
      <c r="CT4" s="367"/>
      <c r="CU4" s="367"/>
      <c r="CV4" s="367"/>
      <c r="CW4" s="367"/>
      <c r="CX4" s="367"/>
      <c r="CY4" s="367"/>
      <c r="CZ4" s="367"/>
      <c r="DA4" s="367"/>
      <c r="DB4" s="367"/>
      <c r="DC4" s="367"/>
      <c r="DD4" s="367"/>
      <c r="DE4" s="367"/>
    </row>
    <row r="5" spans="1:109" s="247" customFormat="1" x14ac:dyDescent="0.15">
      <c r="A5" s="367"/>
      <c r="B5" s="367"/>
      <c r="C5" s="367"/>
      <c r="D5" s="367"/>
      <c r="E5" s="367"/>
      <c r="F5" s="367"/>
      <c r="G5" s="367"/>
      <c r="H5" s="367"/>
      <c r="I5" s="367"/>
      <c r="J5" s="367"/>
      <c r="K5" s="367"/>
      <c r="L5" s="367"/>
      <c r="M5" s="367"/>
      <c r="N5" s="367"/>
      <c r="O5" s="367"/>
      <c r="P5" s="367"/>
      <c r="Q5" s="367"/>
      <c r="R5" s="367"/>
      <c r="S5" s="367"/>
      <c r="T5" s="367"/>
      <c r="U5" s="367"/>
      <c r="V5" s="367"/>
      <c r="W5" s="367"/>
      <c r="X5" s="367"/>
      <c r="Y5" s="367"/>
      <c r="Z5" s="367"/>
      <c r="AA5" s="367"/>
      <c r="AB5" s="367"/>
      <c r="AC5" s="367"/>
      <c r="AD5" s="367"/>
      <c r="AE5" s="367"/>
      <c r="AF5" s="367"/>
      <c r="AG5" s="367"/>
      <c r="AH5" s="367"/>
      <c r="AI5" s="367"/>
      <c r="AJ5" s="367"/>
      <c r="AK5" s="367"/>
      <c r="AL5" s="367"/>
      <c r="AM5" s="367"/>
      <c r="AN5" s="367"/>
      <c r="AO5" s="367"/>
      <c r="AP5" s="367"/>
      <c r="AQ5" s="367"/>
      <c r="AR5" s="367"/>
      <c r="AS5" s="367"/>
      <c r="AT5" s="367"/>
      <c r="AU5" s="367"/>
      <c r="AV5" s="367"/>
      <c r="AW5" s="367"/>
      <c r="AX5" s="367"/>
      <c r="AY5" s="367"/>
      <c r="AZ5" s="367"/>
      <c r="BA5" s="367"/>
      <c r="BB5" s="367"/>
      <c r="BC5" s="367"/>
      <c r="BD5" s="367"/>
      <c r="BE5" s="367"/>
      <c r="BF5" s="367"/>
      <c r="BG5" s="367"/>
      <c r="BH5" s="367"/>
      <c r="BI5" s="367"/>
      <c r="BJ5" s="367"/>
      <c r="BK5" s="367"/>
      <c r="BL5" s="367"/>
      <c r="BM5" s="367"/>
      <c r="BN5" s="367"/>
      <c r="BO5" s="367"/>
      <c r="BP5" s="367"/>
      <c r="BQ5" s="367"/>
      <c r="BR5" s="367"/>
      <c r="BS5" s="367"/>
      <c r="BT5" s="367"/>
      <c r="BU5" s="367"/>
      <c r="BV5" s="367"/>
      <c r="BW5" s="367"/>
      <c r="BX5" s="367"/>
      <c r="BY5" s="367"/>
      <c r="BZ5" s="367"/>
      <c r="CA5" s="367"/>
      <c r="CB5" s="367"/>
      <c r="CC5" s="367"/>
      <c r="CD5" s="367"/>
      <c r="CE5" s="367"/>
      <c r="CF5" s="367"/>
      <c r="CG5" s="367"/>
      <c r="CH5" s="367"/>
      <c r="CI5" s="367"/>
      <c r="CJ5" s="367"/>
      <c r="CK5" s="367"/>
      <c r="CL5" s="367"/>
      <c r="CM5" s="367"/>
      <c r="CN5" s="367"/>
      <c r="CO5" s="367"/>
      <c r="CP5" s="367"/>
      <c r="CQ5" s="367"/>
      <c r="CR5" s="367"/>
      <c r="CS5" s="367"/>
      <c r="CT5" s="367"/>
      <c r="CU5" s="367"/>
      <c r="CV5" s="367"/>
      <c r="CW5" s="367"/>
      <c r="CX5" s="367"/>
      <c r="CY5" s="367"/>
      <c r="CZ5" s="367"/>
      <c r="DA5" s="367"/>
      <c r="DB5" s="367"/>
      <c r="DC5" s="367"/>
      <c r="DD5" s="367"/>
      <c r="DE5" s="367"/>
    </row>
    <row r="6" spans="1:109" s="247" customFormat="1" x14ac:dyDescent="0.15">
      <c r="A6" s="367"/>
      <c r="B6" s="367"/>
      <c r="C6" s="367"/>
      <c r="D6" s="367"/>
      <c r="E6" s="367"/>
      <c r="F6" s="367"/>
      <c r="G6" s="367"/>
      <c r="H6" s="367"/>
      <c r="I6" s="367"/>
      <c r="J6" s="367"/>
      <c r="K6" s="367"/>
      <c r="L6" s="367"/>
      <c r="M6" s="367"/>
      <c r="N6" s="367"/>
      <c r="O6" s="367"/>
      <c r="P6" s="367"/>
      <c r="Q6" s="367"/>
      <c r="R6" s="367"/>
      <c r="S6" s="367"/>
      <c r="T6" s="367"/>
      <c r="U6" s="367"/>
      <c r="V6" s="367"/>
      <c r="W6" s="367"/>
      <c r="X6" s="367"/>
      <c r="Y6" s="367"/>
      <c r="Z6" s="367"/>
      <c r="AA6" s="367"/>
      <c r="AB6" s="367"/>
      <c r="AC6" s="367"/>
      <c r="AD6" s="367"/>
      <c r="AE6" s="367"/>
      <c r="AF6" s="367"/>
      <c r="AG6" s="367"/>
      <c r="AH6" s="367"/>
      <c r="AI6" s="367"/>
      <c r="AJ6" s="367"/>
      <c r="AK6" s="367"/>
      <c r="AL6" s="367"/>
      <c r="AM6" s="367"/>
      <c r="AN6" s="367"/>
      <c r="AO6" s="367"/>
      <c r="AP6" s="367"/>
      <c r="AQ6" s="367"/>
      <c r="AR6" s="367"/>
      <c r="AS6" s="367"/>
      <c r="AT6" s="367"/>
      <c r="AU6" s="367"/>
      <c r="AV6" s="367"/>
      <c r="AW6" s="367"/>
      <c r="AX6" s="367"/>
      <c r="AY6" s="367"/>
      <c r="AZ6" s="367"/>
      <c r="BA6" s="367"/>
      <c r="BB6" s="367"/>
      <c r="BC6" s="367"/>
      <c r="BD6" s="367"/>
      <c r="BE6" s="367"/>
      <c r="BF6" s="367"/>
      <c r="BG6" s="367"/>
      <c r="BH6" s="367"/>
      <c r="BI6" s="367"/>
      <c r="BJ6" s="367"/>
      <c r="BK6" s="367"/>
      <c r="BL6" s="367"/>
      <c r="BM6" s="367"/>
      <c r="BN6" s="367"/>
      <c r="BO6" s="367"/>
      <c r="BP6" s="367"/>
      <c r="BQ6" s="367"/>
      <c r="BR6" s="367"/>
      <c r="BS6" s="367"/>
      <c r="BT6" s="367"/>
      <c r="BU6" s="367"/>
      <c r="BV6" s="367"/>
      <c r="BW6" s="367"/>
      <c r="BX6" s="367"/>
      <c r="BY6" s="367"/>
      <c r="BZ6" s="367"/>
      <c r="CA6" s="367"/>
      <c r="CB6" s="367"/>
      <c r="CC6" s="367"/>
      <c r="CD6" s="367"/>
      <c r="CE6" s="367"/>
      <c r="CF6" s="367"/>
      <c r="CG6" s="367"/>
      <c r="CH6" s="367"/>
      <c r="CI6" s="367"/>
      <c r="CJ6" s="367"/>
      <c r="CK6" s="367"/>
      <c r="CL6" s="367"/>
      <c r="CM6" s="367"/>
      <c r="CN6" s="367"/>
      <c r="CO6" s="367"/>
      <c r="CP6" s="367"/>
      <c r="CQ6" s="367"/>
      <c r="CR6" s="367"/>
      <c r="CS6" s="367"/>
      <c r="CT6" s="367"/>
      <c r="CU6" s="367"/>
      <c r="CV6" s="367"/>
      <c r="CW6" s="367"/>
      <c r="CX6" s="367"/>
      <c r="CY6" s="367"/>
      <c r="CZ6" s="367"/>
      <c r="DA6" s="367"/>
      <c r="DB6" s="367"/>
      <c r="DC6" s="367"/>
      <c r="DD6" s="367"/>
      <c r="DE6" s="367"/>
    </row>
    <row r="7" spans="1:109" s="247" customFormat="1" x14ac:dyDescent="0.15">
      <c r="A7" s="367"/>
      <c r="B7" s="367"/>
      <c r="C7" s="367"/>
      <c r="D7" s="367"/>
      <c r="E7" s="367"/>
      <c r="F7" s="367"/>
      <c r="G7" s="367"/>
      <c r="H7" s="367"/>
      <c r="I7" s="367"/>
      <c r="J7" s="367"/>
      <c r="K7" s="367"/>
      <c r="L7" s="367"/>
      <c r="M7" s="367"/>
      <c r="N7" s="367"/>
      <c r="O7" s="367"/>
      <c r="P7" s="367"/>
      <c r="Q7" s="367"/>
      <c r="R7" s="367"/>
      <c r="S7" s="367"/>
      <c r="T7" s="367"/>
      <c r="U7" s="367"/>
      <c r="V7" s="367"/>
      <c r="W7" s="367"/>
      <c r="X7" s="367"/>
      <c r="Y7" s="367"/>
      <c r="Z7" s="367"/>
      <c r="AA7" s="367"/>
      <c r="AB7" s="367"/>
      <c r="AC7" s="367"/>
      <c r="AD7" s="367"/>
      <c r="AE7" s="367"/>
      <c r="AF7" s="367"/>
      <c r="AG7" s="367"/>
      <c r="AH7" s="367"/>
      <c r="AI7" s="367"/>
      <c r="AJ7" s="367"/>
      <c r="AK7" s="367"/>
      <c r="AL7" s="367"/>
      <c r="AM7" s="367"/>
      <c r="AN7" s="367"/>
      <c r="AO7" s="367"/>
      <c r="AP7" s="367"/>
      <c r="AQ7" s="367"/>
      <c r="AR7" s="367"/>
      <c r="AS7" s="367"/>
      <c r="AT7" s="367"/>
      <c r="AU7" s="367"/>
      <c r="AV7" s="367"/>
      <c r="AW7" s="367"/>
      <c r="AX7" s="367"/>
      <c r="AY7" s="367"/>
      <c r="AZ7" s="367"/>
      <c r="BA7" s="367"/>
      <c r="BB7" s="367"/>
      <c r="BC7" s="367"/>
      <c r="BD7" s="367"/>
      <c r="BE7" s="367"/>
      <c r="BF7" s="367"/>
      <c r="BG7" s="367"/>
      <c r="BH7" s="367"/>
      <c r="BI7" s="367"/>
      <c r="BJ7" s="367"/>
      <c r="BK7" s="367"/>
      <c r="BL7" s="367"/>
      <c r="BM7" s="367"/>
      <c r="BN7" s="367"/>
      <c r="BO7" s="367"/>
      <c r="BP7" s="367"/>
      <c r="BQ7" s="367"/>
      <c r="BR7" s="367"/>
      <c r="BS7" s="367"/>
      <c r="BT7" s="367"/>
      <c r="BU7" s="367"/>
      <c r="BV7" s="367"/>
      <c r="BW7" s="367"/>
      <c r="BX7" s="367"/>
      <c r="BY7" s="367"/>
      <c r="BZ7" s="367"/>
      <c r="CA7" s="367"/>
      <c r="CB7" s="367"/>
      <c r="CC7" s="367"/>
      <c r="CD7" s="367"/>
      <c r="CE7" s="367"/>
      <c r="CF7" s="367"/>
      <c r="CG7" s="367"/>
      <c r="CH7" s="367"/>
      <c r="CI7" s="367"/>
      <c r="CJ7" s="367"/>
      <c r="CK7" s="367"/>
      <c r="CL7" s="367"/>
      <c r="CM7" s="367"/>
      <c r="CN7" s="367"/>
      <c r="CO7" s="367"/>
      <c r="CP7" s="367"/>
      <c r="CQ7" s="367"/>
      <c r="CR7" s="367"/>
      <c r="CS7" s="367"/>
      <c r="CT7" s="367"/>
      <c r="CU7" s="367"/>
      <c r="CV7" s="367"/>
      <c r="CW7" s="367"/>
      <c r="CX7" s="367"/>
      <c r="CY7" s="367"/>
      <c r="CZ7" s="367"/>
      <c r="DA7" s="367"/>
      <c r="DB7" s="367"/>
      <c r="DC7" s="367"/>
      <c r="DD7" s="367"/>
      <c r="DE7" s="367"/>
    </row>
    <row r="8" spans="1:109" s="247" customFormat="1" x14ac:dyDescent="0.15">
      <c r="A8" s="367"/>
      <c r="B8" s="367"/>
      <c r="C8" s="367"/>
      <c r="D8" s="367"/>
      <c r="E8" s="367"/>
      <c r="F8" s="367"/>
      <c r="G8" s="367"/>
      <c r="H8" s="367"/>
      <c r="I8" s="367"/>
      <c r="J8" s="367"/>
      <c r="K8" s="367"/>
      <c r="L8" s="367"/>
      <c r="M8" s="367"/>
      <c r="N8" s="367"/>
      <c r="O8" s="367"/>
      <c r="P8" s="367"/>
      <c r="Q8" s="367"/>
      <c r="R8" s="367"/>
      <c r="S8" s="367"/>
      <c r="T8" s="367"/>
      <c r="U8" s="367"/>
      <c r="V8" s="367"/>
      <c r="W8" s="367"/>
      <c r="X8" s="367"/>
      <c r="Y8" s="367"/>
      <c r="Z8" s="367"/>
      <c r="AA8" s="367"/>
      <c r="AB8" s="367"/>
      <c r="AC8" s="367"/>
      <c r="AD8" s="367"/>
      <c r="AE8" s="367"/>
      <c r="AF8" s="367"/>
      <c r="AG8" s="367"/>
      <c r="AH8" s="367"/>
      <c r="AI8" s="367"/>
      <c r="AJ8" s="367"/>
      <c r="AK8" s="367"/>
      <c r="AL8" s="367"/>
      <c r="AM8" s="367"/>
      <c r="AN8" s="367"/>
      <c r="AO8" s="367"/>
      <c r="AP8" s="367"/>
      <c r="AQ8" s="367"/>
      <c r="AR8" s="367"/>
      <c r="AS8" s="367"/>
      <c r="AT8" s="367"/>
      <c r="AU8" s="367"/>
      <c r="AV8" s="367"/>
      <c r="AW8" s="367"/>
      <c r="AX8" s="367"/>
      <c r="AY8" s="367"/>
      <c r="AZ8" s="367"/>
      <c r="BA8" s="367"/>
      <c r="BB8" s="367"/>
      <c r="BC8" s="367"/>
      <c r="BD8" s="367"/>
      <c r="BE8" s="367"/>
      <c r="BF8" s="367"/>
      <c r="BG8" s="367"/>
      <c r="BH8" s="367"/>
      <c r="BI8" s="367"/>
      <c r="BJ8" s="367"/>
      <c r="BK8" s="367"/>
      <c r="BL8" s="367"/>
      <c r="BM8" s="367"/>
      <c r="BN8" s="367"/>
      <c r="BO8" s="367"/>
      <c r="BP8" s="367"/>
      <c r="BQ8" s="367"/>
      <c r="BR8" s="367"/>
      <c r="BS8" s="367"/>
      <c r="BT8" s="367"/>
      <c r="BU8" s="367"/>
      <c r="BV8" s="367"/>
      <c r="BW8" s="367"/>
      <c r="BX8" s="367"/>
      <c r="BY8" s="367"/>
      <c r="BZ8" s="367"/>
      <c r="CA8" s="367"/>
      <c r="CB8" s="367"/>
      <c r="CC8" s="367"/>
      <c r="CD8" s="367"/>
      <c r="CE8" s="367"/>
      <c r="CF8" s="367"/>
      <c r="CG8" s="367"/>
      <c r="CH8" s="367"/>
      <c r="CI8" s="367"/>
      <c r="CJ8" s="367"/>
      <c r="CK8" s="367"/>
      <c r="CL8" s="367"/>
      <c r="CM8" s="367"/>
      <c r="CN8" s="367"/>
      <c r="CO8" s="367"/>
      <c r="CP8" s="367"/>
      <c r="CQ8" s="367"/>
      <c r="CR8" s="367"/>
      <c r="CS8" s="367"/>
      <c r="CT8" s="367"/>
      <c r="CU8" s="367"/>
      <c r="CV8" s="367"/>
      <c r="CW8" s="367"/>
      <c r="CX8" s="367"/>
      <c r="CY8" s="367"/>
      <c r="CZ8" s="367"/>
      <c r="DA8" s="367"/>
      <c r="DB8" s="367"/>
      <c r="DC8" s="367"/>
      <c r="DD8" s="367"/>
      <c r="DE8" s="367"/>
    </row>
    <row r="9" spans="1:109" s="247" customFormat="1" x14ac:dyDescent="0.15">
      <c r="A9" s="367"/>
      <c r="B9" s="367"/>
      <c r="C9" s="367"/>
      <c r="D9" s="367"/>
      <c r="E9" s="367"/>
      <c r="F9" s="367"/>
      <c r="G9" s="367"/>
      <c r="H9" s="367"/>
      <c r="I9" s="367"/>
      <c r="J9" s="367"/>
      <c r="K9" s="367"/>
      <c r="L9" s="367"/>
      <c r="M9" s="367"/>
      <c r="N9" s="367"/>
      <c r="O9" s="367"/>
      <c r="P9" s="367"/>
      <c r="Q9" s="367"/>
      <c r="R9" s="367"/>
      <c r="S9" s="367"/>
      <c r="T9" s="367"/>
      <c r="U9" s="367"/>
      <c r="V9" s="367"/>
      <c r="W9" s="367"/>
      <c r="X9" s="367"/>
      <c r="Y9" s="367"/>
      <c r="Z9" s="367"/>
      <c r="AA9" s="367"/>
      <c r="AB9" s="367"/>
      <c r="AC9" s="367"/>
      <c r="AD9" s="367"/>
      <c r="AE9" s="367"/>
      <c r="AF9" s="367"/>
      <c r="AG9" s="367"/>
      <c r="AH9" s="367"/>
      <c r="AI9" s="367"/>
      <c r="AJ9" s="367"/>
      <c r="AK9" s="367"/>
      <c r="AL9" s="367"/>
      <c r="AM9" s="367"/>
      <c r="AN9" s="367"/>
      <c r="AO9" s="367"/>
      <c r="AP9" s="367"/>
      <c r="AQ9" s="367"/>
      <c r="AR9" s="367"/>
      <c r="AS9" s="367"/>
      <c r="AT9" s="367"/>
      <c r="AU9" s="367"/>
      <c r="AV9" s="367"/>
      <c r="AW9" s="367"/>
      <c r="AX9" s="367"/>
      <c r="AY9" s="367"/>
      <c r="AZ9" s="367"/>
      <c r="BA9" s="367"/>
      <c r="BB9" s="367"/>
      <c r="BC9" s="367"/>
      <c r="BD9" s="367"/>
      <c r="BE9" s="367"/>
      <c r="BF9" s="367"/>
      <c r="BG9" s="367"/>
      <c r="BH9" s="367"/>
      <c r="BI9" s="367"/>
      <c r="BJ9" s="367"/>
      <c r="BK9" s="367"/>
      <c r="BL9" s="367"/>
      <c r="BM9" s="367"/>
      <c r="BN9" s="367"/>
      <c r="BO9" s="367"/>
      <c r="BP9" s="367"/>
      <c r="BQ9" s="367"/>
      <c r="BR9" s="367"/>
      <c r="BS9" s="367"/>
      <c r="BT9" s="367"/>
      <c r="BU9" s="367"/>
      <c r="BV9" s="367"/>
      <c r="BW9" s="367"/>
      <c r="BX9" s="367"/>
      <c r="BY9" s="367"/>
      <c r="BZ9" s="367"/>
      <c r="CA9" s="367"/>
      <c r="CB9" s="367"/>
      <c r="CC9" s="367"/>
      <c r="CD9" s="367"/>
      <c r="CE9" s="367"/>
      <c r="CF9" s="367"/>
      <c r="CG9" s="367"/>
      <c r="CH9" s="367"/>
      <c r="CI9" s="367"/>
      <c r="CJ9" s="367"/>
      <c r="CK9" s="367"/>
      <c r="CL9" s="367"/>
      <c r="CM9" s="367"/>
      <c r="CN9" s="367"/>
      <c r="CO9" s="367"/>
      <c r="CP9" s="367"/>
      <c r="CQ9" s="367"/>
      <c r="CR9" s="367"/>
      <c r="CS9" s="367"/>
      <c r="CT9" s="367"/>
      <c r="CU9" s="367"/>
      <c r="CV9" s="367"/>
      <c r="CW9" s="367"/>
      <c r="CX9" s="367"/>
      <c r="CY9" s="367"/>
      <c r="CZ9" s="367"/>
      <c r="DA9" s="367"/>
      <c r="DB9" s="367"/>
      <c r="DC9" s="367"/>
      <c r="DD9" s="367"/>
      <c r="DE9" s="367"/>
    </row>
    <row r="10" spans="1:109" s="247" customFormat="1" x14ac:dyDescent="0.15">
      <c r="A10" s="367"/>
      <c r="B10" s="367"/>
      <c r="C10" s="367"/>
      <c r="D10" s="367"/>
      <c r="E10" s="367"/>
      <c r="F10" s="367"/>
      <c r="G10" s="367"/>
      <c r="H10" s="367"/>
      <c r="I10" s="367"/>
      <c r="J10" s="367"/>
      <c r="K10" s="367"/>
      <c r="L10" s="367"/>
      <c r="M10" s="367"/>
      <c r="N10" s="367"/>
      <c r="O10" s="367"/>
      <c r="P10" s="367"/>
      <c r="Q10" s="367"/>
      <c r="R10" s="367"/>
      <c r="S10" s="367"/>
      <c r="T10" s="367"/>
      <c r="U10" s="367"/>
      <c r="V10" s="367"/>
      <c r="W10" s="367"/>
      <c r="X10" s="367"/>
      <c r="Y10" s="367"/>
      <c r="Z10" s="367"/>
      <c r="AA10" s="367"/>
      <c r="AB10" s="367"/>
      <c r="AC10" s="367"/>
      <c r="AD10" s="367"/>
      <c r="AE10" s="367"/>
      <c r="AF10" s="367"/>
      <c r="AG10" s="367"/>
      <c r="AH10" s="367"/>
      <c r="AI10" s="367"/>
      <c r="AJ10" s="367"/>
      <c r="AK10" s="367"/>
      <c r="AL10" s="367"/>
      <c r="AM10" s="367"/>
      <c r="AN10" s="367"/>
      <c r="AO10" s="367"/>
      <c r="AP10" s="367"/>
      <c r="AQ10" s="367"/>
      <c r="AR10" s="367"/>
      <c r="AS10" s="367"/>
      <c r="AT10" s="367"/>
      <c r="AU10" s="367"/>
      <c r="AV10" s="367"/>
      <c r="AW10" s="367"/>
      <c r="AX10" s="367"/>
      <c r="AY10" s="367"/>
      <c r="AZ10" s="367"/>
      <c r="BA10" s="367"/>
      <c r="BB10" s="367"/>
      <c r="BC10" s="367"/>
      <c r="BD10" s="367"/>
      <c r="BE10" s="367"/>
      <c r="BF10" s="367"/>
      <c r="BG10" s="367"/>
      <c r="BH10" s="367"/>
      <c r="BI10" s="367"/>
      <c r="BJ10" s="367"/>
      <c r="BK10" s="367"/>
      <c r="BL10" s="367"/>
      <c r="BM10" s="367"/>
      <c r="BN10" s="367"/>
      <c r="BO10" s="367"/>
      <c r="BP10" s="367"/>
      <c r="BQ10" s="367"/>
      <c r="BR10" s="367"/>
      <c r="BS10" s="367"/>
      <c r="BT10" s="367"/>
      <c r="BU10" s="367"/>
      <c r="BV10" s="367"/>
      <c r="BW10" s="367"/>
      <c r="BX10" s="367"/>
      <c r="BY10" s="367"/>
      <c r="BZ10" s="367"/>
      <c r="CA10" s="367"/>
      <c r="CB10" s="367"/>
      <c r="CC10" s="367"/>
      <c r="CD10" s="367"/>
      <c r="CE10" s="367"/>
      <c r="CF10" s="367"/>
      <c r="CG10" s="367"/>
      <c r="CH10" s="367"/>
      <c r="CI10" s="367"/>
      <c r="CJ10" s="367"/>
      <c r="CK10" s="367"/>
      <c r="CL10" s="367"/>
      <c r="CM10" s="367"/>
      <c r="CN10" s="367"/>
      <c r="CO10" s="367"/>
      <c r="CP10" s="367"/>
      <c r="CQ10" s="367"/>
      <c r="CR10" s="367"/>
      <c r="CS10" s="367"/>
      <c r="CT10" s="367"/>
      <c r="CU10" s="367"/>
      <c r="CV10" s="367"/>
      <c r="CW10" s="367"/>
      <c r="CX10" s="367"/>
      <c r="CY10" s="367"/>
      <c r="CZ10" s="367"/>
      <c r="DA10" s="367"/>
      <c r="DB10" s="367"/>
      <c r="DC10" s="367"/>
      <c r="DD10" s="367"/>
      <c r="DE10" s="367"/>
    </row>
    <row r="11" spans="1:109" s="247" customFormat="1" x14ac:dyDescent="0.15">
      <c r="A11" s="367"/>
      <c r="B11" s="367"/>
      <c r="C11" s="367"/>
      <c r="D11" s="367"/>
      <c r="E11" s="367"/>
      <c r="F11" s="367"/>
      <c r="G11" s="367"/>
      <c r="H11" s="367"/>
      <c r="I11" s="367"/>
      <c r="J11" s="367"/>
      <c r="K11" s="367"/>
      <c r="L11" s="367"/>
      <c r="M11" s="367"/>
      <c r="N11" s="367"/>
      <c r="O11" s="367"/>
      <c r="P11" s="367"/>
      <c r="Q11" s="367"/>
      <c r="R11" s="367"/>
      <c r="S11" s="367"/>
      <c r="T11" s="367"/>
      <c r="U11" s="367"/>
      <c r="V11" s="367"/>
      <c r="W11" s="367"/>
      <c r="X11" s="367"/>
      <c r="Y11" s="367"/>
      <c r="Z11" s="367"/>
      <c r="AA11" s="367"/>
      <c r="AB11" s="367"/>
      <c r="AC11" s="367"/>
      <c r="AD11" s="367"/>
      <c r="AE11" s="367"/>
      <c r="AF11" s="367"/>
      <c r="AG11" s="367"/>
      <c r="AH11" s="367"/>
      <c r="AI11" s="367"/>
      <c r="AJ11" s="367"/>
      <c r="AK11" s="367"/>
      <c r="AL11" s="367"/>
      <c r="AM11" s="367"/>
      <c r="AN11" s="367"/>
      <c r="AO11" s="367"/>
      <c r="AP11" s="367"/>
      <c r="AQ11" s="367"/>
      <c r="AR11" s="367"/>
      <c r="AS11" s="367"/>
      <c r="AT11" s="367"/>
      <c r="AU11" s="367"/>
      <c r="AV11" s="367"/>
      <c r="AW11" s="367"/>
      <c r="AX11" s="367"/>
      <c r="AY11" s="367"/>
      <c r="AZ11" s="367"/>
      <c r="BA11" s="367"/>
      <c r="BB11" s="367"/>
      <c r="BC11" s="367"/>
      <c r="BD11" s="367"/>
      <c r="BE11" s="367"/>
      <c r="BF11" s="367"/>
      <c r="BG11" s="367"/>
      <c r="BH11" s="367"/>
      <c r="BI11" s="367"/>
      <c r="BJ11" s="367"/>
      <c r="BK11" s="367"/>
      <c r="BL11" s="367"/>
      <c r="BM11" s="367"/>
      <c r="BN11" s="367"/>
      <c r="BO11" s="367"/>
      <c r="BP11" s="367"/>
      <c r="BQ11" s="367"/>
      <c r="BR11" s="367"/>
      <c r="BS11" s="367"/>
      <c r="BT11" s="367"/>
      <c r="BU11" s="367"/>
      <c r="BV11" s="367"/>
      <c r="BW11" s="367"/>
      <c r="BX11" s="367"/>
      <c r="BY11" s="367"/>
      <c r="BZ11" s="367"/>
      <c r="CA11" s="367"/>
      <c r="CB11" s="367"/>
      <c r="CC11" s="367"/>
      <c r="CD11" s="367"/>
      <c r="CE11" s="367"/>
      <c r="CF11" s="367"/>
      <c r="CG11" s="367"/>
      <c r="CH11" s="367"/>
      <c r="CI11" s="367"/>
      <c r="CJ11" s="367"/>
      <c r="CK11" s="367"/>
      <c r="CL11" s="367"/>
      <c r="CM11" s="367"/>
      <c r="CN11" s="367"/>
      <c r="CO11" s="367"/>
      <c r="CP11" s="367"/>
      <c r="CQ11" s="367"/>
      <c r="CR11" s="367"/>
      <c r="CS11" s="367"/>
      <c r="CT11" s="367"/>
      <c r="CU11" s="367"/>
      <c r="CV11" s="367"/>
      <c r="CW11" s="367"/>
      <c r="CX11" s="367"/>
      <c r="CY11" s="367"/>
      <c r="CZ11" s="367"/>
      <c r="DA11" s="367"/>
      <c r="DB11" s="367"/>
      <c r="DC11" s="367"/>
      <c r="DD11" s="367"/>
      <c r="DE11" s="367"/>
    </row>
    <row r="12" spans="1:109" s="247" customFormat="1" x14ac:dyDescent="0.15">
      <c r="A12" s="367"/>
      <c r="B12" s="367"/>
      <c r="C12" s="367"/>
      <c r="D12" s="367"/>
      <c r="E12" s="367"/>
      <c r="F12" s="367"/>
      <c r="G12" s="367"/>
      <c r="H12" s="367"/>
      <c r="I12" s="367"/>
      <c r="J12" s="367"/>
      <c r="K12" s="367"/>
      <c r="L12" s="367"/>
      <c r="M12" s="367"/>
      <c r="N12" s="367"/>
      <c r="O12" s="367"/>
      <c r="P12" s="367"/>
      <c r="Q12" s="367"/>
      <c r="R12" s="367"/>
      <c r="S12" s="367"/>
      <c r="T12" s="367"/>
      <c r="U12" s="367"/>
      <c r="V12" s="367"/>
      <c r="W12" s="367"/>
      <c r="X12" s="367"/>
      <c r="Y12" s="367"/>
      <c r="Z12" s="367"/>
      <c r="AA12" s="367"/>
      <c r="AB12" s="367"/>
      <c r="AC12" s="367"/>
      <c r="AD12" s="367"/>
      <c r="AE12" s="367"/>
      <c r="AF12" s="367"/>
      <c r="AG12" s="367"/>
      <c r="AH12" s="367"/>
      <c r="AI12" s="367"/>
      <c r="AJ12" s="367"/>
      <c r="AK12" s="367"/>
      <c r="AL12" s="367"/>
      <c r="AM12" s="367"/>
      <c r="AN12" s="367"/>
      <c r="AO12" s="367"/>
      <c r="AP12" s="367"/>
      <c r="AQ12" s="367"/>
      <c r="AR12" s="367"/>
      <c r="AS12" s="367"/>
      <c r="AT12" s="367"/>
      <c r="AU12" s="367"/>
      <c r="AV12" s="367"/>
      <c r="AW12" s="367"/>
      <c r="AX12" s="367"/>
      <c r="AY12" s="367"/>
      <c r="AZ12" s="367"/>
      <c r="BA12" s="367"/>
      <c r="BB12" s="367"/>
      <c r="BC12" s="367"/>
      <c r="BD12" s="367"/>
      <c r="BE12" s="367"/>
      <c r="BF12" s="367"/>
      <c r="BG12" s="367"/>
      <c r="BH12" s="367"/>
      <c r="BI12" s="367"/>
      <c r="BJ12" s="367"/>
      <c r="BK12" s="367"/>
      <c r="BL12" s="367"/>
      <c r="BM12" s="367"/>
      <c r="BN12" s="367"/>
      <c r="BO12" s="367"/>
      <c r="BP12" s="367"/>
      <c r="BQ12" s="367"/>
      <c r="BR12" s="367"/>
      <c r="BS12" s="367"/>
      <c r="BT12" s="367"/>
      <c r="BU12" s="367"/>
      <c r="BV12" s="367"/>
      <c r="BW12" s="367"/>
      <c r="BX12" s="367"/>
      <c r="BY12" s="367"/>
      <c r="BZ12" s="367"/>
      <c r="CA12" s="367"/>
      <c r="CB12" s="367"/>
      <c r="CC12" s="367"/>
      <c r="CD12" s="367"/>
      <c r="CE12" s="367"/>
      <c r="CF12" s="367"/>
      <c r="CG12" s="367"/>
      <c r="CH12" s="367"/>
      <c r="CI12" s="367"/>
      <c r="CJ12" s="367"/>
      <c r="CK12" s="367"/>
      <c r="CL12" s="367"/>
      <c r="CM12" s="367"/>
      <c r="CN12" s="367"/>
      <c r="CO12" s="367"/>
      <c r="CP12" s="367"/>
      <c r="CQ12" s="367"/>
      <c r="CR12" s="367"/>
      <c r="CS12" s="367"/>
      <c r="CT12" s="367"/>
      <c r="CU12" s="367"/>
      <c r="CV12" s="367"/>
      <c r="CW12" s="367"/>
      <c r="CX12" s="367"/>
      <c r="CY12" s="367"/>
      <c r="CZ12" s="367"/>
      <c r="DA12" s="367"/>
      <c r="DB12" s="367"/>
      <c r="DC12" s="367"/>
      <c r="DD12" s="367"/>
      <c r="DE12" s="367"/>
    </row>
    <row r="13" spans="1:109" s="247" customFormat="1" x14ac:dyDescent="0.15">
      <c r="A13" s="367"/>
      <c r="B13" s="367"/>
      <c r="C13" s="367"/>
      <c r="D13" s="367"/>
      <c r="E13" s="367"/>
      <c r="F13" s="367"/>
      <c r="G13" s="367"/>
      <c r="H13" s="367"/>
      <c r="I13" s="367"/>
      <c r="J13" s="367"/>
      <c r="K13" s="367"/>
      <c r="L13" s="367"/>
      <c r="M13" s="367"/>
      <c r="N13" s="367"/>
      <c r="O13" s="367"/>
      <c r="P13" s="367"/>
      <c r="Q13" s="367"/>
      <c r="R13" s="367"/>
      <c r="S13" s="367"/>
      <c r="T13" s="367"/>
      <c r="U13" s="367"/>
      <c r="V13" s="367"/>
      <c r="W13" s="367"/>
      <c r="X13" s="367"/>
      <c r="Y13" s="367"/>
      <c r="Z13" s="367"/>
      <c r="AA13" s="367"/>
      <c r="AB13" s="367"/>
      <c r="AC13" s="367"/>
      <c r="AD13" s="367"/>
      <c r="AE13" s="367"/>
      <c r="AF13" s="367"/>
      <c r="AG13" s="367"/>
      <c r="AH13" s="367"/>
      <c r="AI13" s="367"/>
      <c r="AJ13" s="367"/>
      <c r="AK13" s="367"/>
      <c r="AL13" s="367"/>
      <c r="AM13" s="367"/>
      <c r="AN13" s="367"/>
      <c r="AO13" s="367"/>
      <c r="AP13" s="367"/>
      <c r="AQ13" s="367"/>
      <c r="AR13" s="367"/>
      <c r="AS13" s="367"/>
      <c r="AT13" s="367"/>
      <c r="AU13" s="367"/>
      <c r="AV13" s="367"/>
      <c r="AW13" s="367"/>
      <c r="AX13" s="367"/>
      <c r="AY13" s="367"/>
      <c r="AZ13" s="367"/>
      <c r="BA13" s="367"/>
      <c r="BB13" s="367"/>
      <c r="BC13" s="367"/>
      <c r="BD13" s="367"/>
      <c r="BE13" s="367"/>
      <c r="BF13" s="367"/>
      <c r="BG13" s="367"/>
      <c r="BH13" s="367"/>
      <c r="BI13" s="367"/>
      <c r="BJ13" s="367"/>
      <c r="BK13" s="367"/>
      <c r="BL13" s="367"/>
      <c r="BM13" s="367"/>
      <c r="BN13" s="367"/>
      <c r="BO13" s="367"/>
      <c r="BP13" s="367"/>
      <c r="BQ13" s="367"/>
      <c r="BR13" s="367"/>
      <c r="BS13" s="367"/>
      <c r="BT13" s="367"/>
      <c r="BU13" s="367"/>
      <c r="BV13" s="367"/>
      <c r="BW13" s="367"/>
      <c r="BX13" s="367"/>
      <c r="BY13" s="367"/>
      <c r="BZ13" s="367"/>
      <c r="CA13" s="367"/>
      <c r="CB13" s="367"/>
      <c r="CC13" s="367"/>
      <c r="CD13" s="367"/>
      <c r="CE13" s="367"/>
      <c r="CF13" s="367"/>
      <c r="CG13" s="367"/>
      <c r="CH13" s="367"/>
      <c r="CI13" s="367"/>
      <c r="CJ13" s="367"/>
      <c r="CK13" s="367"/>
      <c r="CL13" s="367"/>
      <c r="CM13" s="367"/>
      <c r="CN13" s="367"/>
      <c r="CO13" s="367"/>
      <c r="CP13" s="367"/>
      <c r="CQ13" s="367"/>
      <c r="CR13" s="367"/>
      <c r="CS13" s="367"/>
      <c r="CT13" s="367"/>
      <c r="CU13" s="367"/>
      <c r="CV13" s="367"/>
      <c r="CW13" s="367"/>
      <c r="CX13" s="367"/>
      <c r="CY13" s="367"/>
      <c r="CZ13" s="367"/>
      <c r="DA13" s="367"/>
      <c r="DB13" s="367"/>
      <c r="DC13" s="367"/>
      <c r="DD13" s="367"/>
      <c r="DE13" s="367"/>
    </row>
    <row r="14" spans="1:109" s="247" customFormat="1" x14ac:dyDescent="0.15">
      <c r="A14" s="367"/>
      <c r="B14" s="367"/>
      <c r="C14" s="367"/>
      <c r="D14" s="367"/>
      <c r="E14" s="367"/>
      <c r="F14" s="367"/>
      <c r="G14" s="367"/>
      <c r="H14" s="367"/>
      <c r="I14" s="367"/>
      <c r="J14" s="367"/>
      <c r="K14" s="367"/>
      <c r="L14" s="367"/>
      <c r="M14" s="367"/>
      <c r="N14" s="367"/>
      <c r="O14" s="367"/>
      <c r="P14" s="367"/>
      <c r="Q14" s="367"/>
      <c r="R14" s="367"/>
      <c r="S14" s="367"/>
      <c r="T14" s="367"/>
      <c r="U14" s="367"/>
      <c r="V14" s="367"/>
      <c r="W14" s="367"/>
      <c r="X14" s="367"/>
      <c r="Y14" s="367"/>
      <c r="Z14" s="367"/>
      <c r="AA14" s="367"/>
      <c r="AB14" s="367"/>
      <c r="AC14" s="367"/>
      <c r="AD14" s="367"/>
      <c r="AE14" s="367"/>
      <c r="AF14" s="367"/>
      <c r="AG14" s="367"/>
      <c r="AH14" s="367"/>
      <c r="AI14" s="367"/>
      <c r="AJ14" s="367"/>
      <c r="AK14" s="367"/>
      <c r="AL14" s="367"/>
      <c r="AM14" s="367"/>
      <c r="AN14" s="367"/>
      <c r="AO14" s="367"/>
      <c r="AP14" s="367"/>
      <c r="AQ14" s="367"/>
      <c r="AR14" s="367"/>
      <c r="AS14" s="367"/>
      <c r="AT14" s="367"/>
      <c r="AU14" s="367"/>
      <c r="AV14" s="367"/>
      <c r="AW14" s="367"/>
      <c r="AX14" s="367"/>
      <c r="AY14" s="367"/>
      <c r="AZ14" s="367"/>
      <c r="BA14" s="367"/>
      <c r="BB14" s="367"/>
      <c r="BC14" s="367"/>
      <c r="BD14" s="367"/>
      <c r="BE14" s="367"/>
      <c r="BF14" s="367"/>
      <c r="BG14" s="367"/>
      <c r="BH14" s="367"/>
      <c r="BI14" s="367"/>
      <c r="BJ14" s="367"/>
      <c r="BK14" s="367"/>
      <c r="BL14" s="367"/>
      <c r="BM14" s="367"/>
      <c r="BN14" s="367"/>
      <c r="BO14" s="367"/>
      <c r="BP14" s="367"/>
      <c r="BQ14" s="367"/>
      <c r="BR14" s="367"/>
      <c r="BS14" s="367"/>
      <c r="BT14" s="367"/>
      <c r="BU14" s="367"/>
      <c r="BV14" s="367"/>
      <c r="BW14" s="367"/>
      <c r="BX14" s="367"/>
      <c r="BY14" s="367"/>
      <c r="BZ14" s="367"/>
      <c r="CA14" s="367"/>
      <c r="CB14" s="367"/>
      <c r="CC14" s="367"/>
      <c r="CD14" s="367"/>
      <c r="CE14" s="367"/>
      <c r="CF14" s="367"/>
      <c r="CG14" s="367"/>
      <c r="CH14" s="367"/>
      <c r="CI14" s="367"/>
      <c r="CJ14" s="367"/>
      <c r="CK14" s="367"/>
      <c r="CL14" s="367"/>
      <c r="CM14" s="367"/>
      <c r="CN14" s="367"/>
      <c r="CO14" s="367"/>
      <c r="CP14" s="367"/>
      <c r="CQ14" s="367"/>
      <c r="CR14" s="367"/>
      <c r="CS14" s="367"/>
      <c r="CT14" s="367"/>
      <c r="CU14" s="367"/>
      <c r="CV14" s="367"/>
      <c r="CW14" s="367"/>
      <c r="CX14" s="367"/>
      <c r="CY14" s="367"/>
      <c r="CZ14" s="367"/>
      <c r="DA14" s="367"/>
      <c r="DB14" s="367"/>
      <c r="DC14" s="367"/>
      <c r="DD14" s="367"/>
      <c r="DE14" s="367"/>
    </row>
    <row r="15" spans="1:109" s="247" customFormat="1" x14ac:dyDescent="0.15">
      <c r="A15" s="366"/>
      <c r="B15" s="367"/>
      <c r="C15" s="367"/>
      <c r="D15" s="367"/>
      <c r="E15" s="367"/>
      <c r="F15" s="367"/>
      <c r="G15" s="367"/>
      <c r="H15" s="367"/>
      <c r="I15" s="367"/>
      <c r="J15" s="367"/>
      <c r="K15" s="367"/>
      <c r="L15" s="367"/>
      <c r="M15" s="367"/>
      <c r="N15" s="367"/>
      <c r="O15" s="367"/>
      <c r="P15" s="367"/>
      <c r="Q15" s="367"/>
      <c r="R15" s="367"/>
      <c r="S15" s="367"/>
      <c r="T15" s="367"/>
      <c r="U15" s="367"/>
      <c r="V15" s="367"/>
      <c r="W15" s="367"/>
      <c r="X15" s="367"/>
      <c r="Y15" s="367"/>
      <c r="Z15" s="367"/>
      <c r="AA15" s="367"/>
      <c r="AB15" s="367"/>
      <c r="AC15" s="367"/>
      <c r="AD15" s="367"/>
      <c r="AE15" s="367"/>
      <c r="AF15" s="367"/>
      <c r="AG15" s="367"/>
      <c r="AH15" s="367"/>
      <c r="AI15" s="367"/>
      <c r="AJ15" s="367"/>
      <c r="AK15" s="367"/>
      <c r="AL15" s="367"/>
      <c r="AM15" s="367"/>
      <c r="AN15" s="367"/>
      <c r="AO15" s="367"/>
      <c r="AP15" s="367"/>
      <c r="AQ15" s="367"/>
      <c r="AR15" s="367"/>
      <c r="AS15" s="367"/>
      <c r="AT15" s="367"/>
      <c r="AU15" s="367"/>
      <c r="AV15" s="367"/>
      <c r="AW15" s="367"/>
      <c r="AX15" s="367"/>
      <c r="AY15" s="367"/>
      <c r="AZ15" s="367"/>
      <c r="BA15" s="367"/>
      <c r="BB15" s="367"/>
      <c r="BC15" s="367"/>
      <c r="BD15" s="367"/>
      <c r="BE15" s="367"/>
      <c r="BF15" s="367"/>
      <c r="BG15" s="367"/>
      <c r="BH15" s="367"/>
      <c r="BI15" s="367"/>
      <c r="BJ15" s="367"/>
      <c r="BK15" s="367"/>
      <c r="BL15" s="367"/>
      <c r="BM15" s="367"/>
      <c r="BN15" s="367"/>
      <c r="BO15" s="367"/>
      <c r="BP15" s="367"/>
      <c r="BQ15" s="367"/>
      <c r="BR15" s="367"/>
      <c r="BS15" s="367"/>
      <c r="BT15" s="367"/>
      <c r="BU15" s="367"/>
      <c r="BV15" s="367"/>
      <c r="BW15" s="367"/>
      <c r="BX15" s="367"/>
      <c r="BY15" s="367"/>
      <c r="BZ15" s="367"/>
      <c r="CA15" s="367"/>
      <c r="CB15" s="367"/>
      <c r="CC15" s="367"/>
      <c r="CD15" s="367"/>
      <c r="CE15" s="367"/>
      <c r="CF15" s="367"/>
      <c r="CG15" s="367"/>
      <c r="CH15" s="367"/>
      <c r="CI15" s="367"/>
      <c r="CJ15" s="367"/>
      <c r="CK15" s="367"/>
      <c r="CL15" s="367"/>
      <c r="CM15" s="367"/>
      <c r="CN15" s="367"/>
      <c r="CO15" s="367"/>
      <c r="CP15" s="367"/>
      <c r="CQ15" s="367"/>
      <c r="CR15" s="367"/>
      <c r="CS15" s="367"/>
      <c r="CT15" s="367"/>
      <c r="CU15" s="367"/>
      <c r="CV15" s="367"/>
      <c r="CW15" s="367"/>
      <c r="CX15" s="367"/>
      <c r="CY15" s="367"/>
      <c r="CZ15" s="367"/>
      <c r="DA15" s="367"/>
      <c r="DB15" s="367"/>
      <c r="DC15" s="367"/>
      <c r="DD15" s="367"/>
      <c r="DE15" s="367"/>
    </row>
    <row r="16" spans="1:109" s="247" customFormat="1" x14ac:dyDescent="0.15">
      <c r="A16" s="366"/>
      <c r="B16" s="367"/>
      <c r="C16" s="367"/>
      <c r="D16" s="367"/>
      <c r="E16" s="367"/>
      <c r="F16" s="367"/>
      <c r="G16" s="367"/>
      <c r="H16" s="367"/>
      <c r="I16" s="367"/>
      <c r="J16" s="367"/>
      <c r="K16" s="367"/>
      <c r="L16" s="367"/>
      <c r="M16" s="367"/>
      <c r="N16" s="367"/>
      <c r="O16" s="367"/>
      <c r="P16" s="367"/>
      <c r="Q16" s="367"/>
      <c r="R16" s="367"/>
      <c r="S16" s="367"/>
      <c r="T16" s="367"/>
      <c r="U16" s="367"/>
      <c r="V16" s="367"/>
      <c r="W16" s="367"/>
      <c r="X16" s="367"/>
      <c r="Y16" s="367"/>
      <c r="Z16" s="367"/>
      <c r="AA16" s="367"/>
      <c r="AB16" s="367"/>
      <c r="AC16" s="367"/>
      <c r="AD16" s="367"/>
      <c r="AE16" s="367"/>
      <c r="AF16" s="367"/>
      <c r="AG16" s="367"/>
      <c r="AH16" s="367"/>
      <c r="AI16" s="367"/>
      <c r="AJ16" s="367"/>
      <c r="AK16" s="367"/>
      <c r="AL16" s="367"/>
      <c r="AM16" s="367"/>
      <c r="AN16" s="367"/>
      <c r="AO16" s="367"/>
      <c r="AP16" s="367"/>
      <c r="AQ16" s="367"/>
      <c r="AR16" s="367"/>
      <c r="AS16" s="367"/>
      <c r="AT16" s="367"/>
      <c r="AU16" s="367"/>
      <c r="AV16" s="367"/>
      <c r="AW16" s="367"/>
      <c r="AX16" s="367"/>
      <c r="AY16" s="367"/>
      <c r="AZ16" s="367"/>
      <c r="BA16" s="367"/>
      <c r="BB16" s="367"/>
      <c r="BC16" s="367"/>
      <c r="BD16" s="367"/>
      <c r="BE16" s="367"/>
      <c r="BF16" s="367"/>
      <c r="BG16" s="367"/>
      <c r="BH16" s="367"/>
      <c r="BI16" s="367"/>
      <c r="BJ16" s="367"/>
      <c r="BK16" s="367"/>
      <c r="BL16" s="367"/>
      <c r="BM16" s="367"/>
      <c r="BN16" s="367"/>
      <c r="BO16" s="367"/>
      <c r="BP16" s="367"/>
      <c r="BQ16" s="367"/>
      <c r="BR16" s="367"/>
      <c r="BS16" s="367"/>
      <c r="BT16" s="367"/>
      <c r="BU16" s="367"/>
      <c r="BV16" s="367"/>
      <c r="BW16" s="367"/>
      <c r="BX16" s="367"/>
      <c r="BY16" s="367"/>
      <c r="BZ16" s="367"/>
      <c r="CA16" s="367"/>
      <c r="CB16" s="367"/>
      <c r="CC16" s="367"/>
      <c r="CD16" s="367"/>
      <c r="CE16" s="367"/>
      <c r="CF16" s="367"/>
      <c r="CG16" s="367"/>
      <c r="CH16" s="367"/>
      <c r="CI16" s="367"/>
      <c r="CJ16" s="367"/>
      <c r="CK16" s="367"/>
      <c r="CL16" s="367"/>
      <c r="CM16" s="367"/>
      <c r="CN16" s="367"/>
      <c r="CO16" s="367"/>
      <c r="CP16" s="367"/>
      <c r="CQ16" s="367"/>
      <c r="CR16" s="367"/>
      <c r="CS16" s="367"/>
      <c r="CT16" s="367"/>
      <c r="CU16" s="367"/>
      <c r="CV16" s="367"/>
      <c r="CW16" s="367"/>
      <c r="CX16" s="367"/>
      <c r="CY16" s="367"/>
      <c r="CZ16" s="367"/>
      <c r="DA16" s="367"/>
      <c r="DB16" s="367"/>
      <c r="DC16" s="367"/>
      <c r="DD16" s="367"/>
      <c r="DE16" s="367"/>
    </row>
    <row r="17" spans="1:109" s="247" customFormat="1" x14ac:dyDescent="0.15">
      <c r="A17" s="366"/>
      <c r="B17" s="367"/>
      <c r="C17" s="367"/>
      <c r="D17" s="367"/>
      <c r="E17" s="367"/>
      <c r="F17" s="367"/>
      <c r="G17" s="367"/>
      <c r="H17" s="367"/>
      <c r="I17" s="367"/>
      <c r="J17" s="367"/>
      <c r="K17" s="367"/>
      <c r="L17" s="367"/>
      <c r="M17" s="367"/>
      <c r="N17" s="367"/>
      <c r="O17" s="367"/>
      <c r="P17" s="367"/>
      <c r="Q17" s="367"/>
      <c r="R17" s="367"/>
      <c r="S17" s="367"/>
      <c r="T17" s="367"/>
      <c r="U17" s="367"/>
      <c r="V17" s="367"/>
      <c r="W17" s="367"/>
      <c r="X17" s="367"/>
      <c r="Y17" s="367"/>
      <c r="Z17" s="367"/>
      <c r="AA17" s="367"/>
      <c r="AB17" s="367"/>
      <c r="AC17" s="367"/>
      <c r="AD17" s="367"/>
      <c r="AE17" s="367"/>
      <c r="AF17" s="367"/>
      <c r="AG17" s="367"/>
      <c r="AH17" s="367"/>
      <c r="AI17" s="367"/>
      <c r="AJ17" s="367"/>
      <c r="AK17" s="367"/>
      <c r="AL17" s="367"/>
      <c r="AM17" s="367"/>
      <c r="AN17" s="367"/>
      <c r="AO17" s="367"/>
      <c r="AP17" s="367"/>
      <c r="AQ17" s="367"/>
      <c r="AR17" s="367"/>
      <c r="AS17" s="367"/>
      <c r="AT17" s="367"/>
      <c r="AU17" s="367"/>
      <c r="AV17" s="367"/>
      <c r="AW17" s="367"/>
      <c r="AX17" s="367"/>
      <c r="AY17" s="367"/>
      <c r="AZ17" s="367"/>
      <c r="BA17" s="367"/>
      <c r="BB17" s="367"/>
      <c r="BC17" s="367"/>
      <c r="BD17" s="367"/>
      <c r="BE17" s="367"/>
      <c r="BF17" s="367"/>
      <c r="BG17" s="367"/>
      <c r="BH17" s="367"/>
      <c r="BI17" s="367"/>
      <c r="BJ17" s="367"/>
      <c r="BK17" s="367"/>
      <c r="BL17" s="367"/>
      <c r="BM17" s="367"/>
      <c r="BN17" s="367"/>
      <c r="BO17" s="367"/>
      <c r="BP17" s="367"/>
      <c r="BQ17" s="367"/>
      <c r="BR17" s="367"/>
      <c r="BS17" s="367"/>
      <c r="BT17" s="367"/>
      <c r="BU17" s="367"/>
      <c r="BV17" s="367"/>
      <c r="BW17" s="367"/>
      <c r="BX17" s="367"/>
      <c r="BY17" s="367"/>
      <c r="BZ17" s="367"/>
      <c r="CA17" s="367"/>
      <c r="CB17" s="367"/>
      <c r="CC17" s="367"/>
      <c r="CD17" s="367"/>
      <c r="CE17" s="367"/>
      <c r="CF17" s="367"/>
      <c r="CG17" s="367"/>
      <c r="CH17" s="367"/>
      <c r="CI17" s="367"/>
      <c r="CJ17" s="367"/>
      <c r="CK17" s="367"/>
      <c r="CL17" s="367"/>
      <c r="CM17" s="367"/>
      <c r="CN17" s="367"/>
      <c r="CO17" s="367"/>
      <c r="CP17" s="367"/>
      <c r="CQ17" s="367"/>
      <c r="CR17" s="367"/>
      <c r="CS17" s="367"/>
      <c r="CT17" s="367"/>
      <c r="CU17" s="367"/>
      <c r="CV17" s="367"/>
      <c r="CW17" s="367"/>
      <c r="CX17" s="367"/>
      <c r="CY17" s="367"/>
      <c r="CZ17" s="367"/>
      <c r="DA17" s="367"/>
      <c r="DB17" s="367"/>
      <c r="DC17" s="367"/>
      <c r="DD17" s="367"/>
      <c r="DE17" s="367"/>
    </row>
    <row r="18" spans="1:109" s="247" customFormat="1" x14ac:dyDescent="0.15">
      <c r="A18" s="366"/>
      <c r="B18" s="367"/>
      <c r="C18" s="367"/>
      <c r="D18" s="367"/>
      <c r="E18" s="367"/>
      <c r="F18" s="367"/>
      <c r="G18" s="367"/>
      <c r="H18" s="367"/>
      <c r="I18" s="367"/>
      <c r="J18" s="367"/>
      <c r="K18" s="367"/>
      <c r="L18" s="367"/>
      <c r="M18" s="367"/>
      <c r="N18" s="367"/>
      <c r="O18" s="367"/>
      <c r="P18" s="367"/>
      <c r="Q18" s="367"/>
      <c r="R18" s="367"/>
      <c r="S18" s="367"/>
      <c r="T18" s="367"/>
      <c r="U18" s="367"/>
      <c r="V18" s="367"/>
      <c r="W18" s="367"/>
      <c r="X18" s="367"/>
      <c r="Y18" s="367"/>
      <c r="Z18" s="367"/>
      <c r="AA18" s="367"/>
      <c r="AB18" s="367"/>
      <c r="AC18" s="367"/>
      <c r="AD18" s="367"/>
      <c r="AE18" s="367"/>
      <c r="AF18" s="367"/>
      <c r="AG18" s="367"/>
      <c r="AH18" s="367"/>
      <c r="AI18" s="367"/>
      <c r="AJ18" s="367"/>
      <c r="AK18" s="367"/>
      <c r="AL18" s="367"/>
      <c r="AM18" s="367"/>
      <c r="AN18" s="367"/>
      <c r="AO18" s="367"/>
      <c r="AP18" s="367"/>
      <c r="AQ18" s="367"/>
      <c r="AR18" s="367"/>
      <c r="AS18" s="367"/>
      <c r="AT18" s="367"/>
      <c r="AU18" s="367"/>
      <c r="AV18" s="367"/>
      <c r="AW18" s="367"/>
      <c r="AX18" s="367"/>
      <c r="AY18" s="367"/>
      <c r="AZ18" s="367"/>
      <c r="BA18" s="367"/>
      <c r="BB18" s="367"/>
      <c r="BC18" s="367"/>
      <c r="BD18" s="367"/>
      <c r="BE18" s="367"/>
      <c r="BF18" s="367"/>
      <c r="BG18" s="367"/>
      <c r="BH18" s="367"/>
      <c r="BI18" s="367"/>
      <c r="BJ18" s="367"/>
      <c r="BK18" s="367"/>
      <c r="BL18" s="367"/>
      <c r="BM18" s="367"/>
      <c r="BN18" s="367"/>
      <c r="BO18" s="367"/>
      <c r="BP18" s="367"/>
      <c r="BQ18" s="367"/>
      <c r="BR18" s="367"/>
      <c r="BS18" s="367"/>
      <c r="BT18" s="367"/>
      <c r="BU18" s="367"/>
      <c r="BV18" s="367"/>
      <c r="BW18" s="367"/>
      <c r="BX18" s="367"/>
      <c r="BY18" s="367"/>
      <c r="BZ18" s="367"/>
      <c r="CA18" s="367"/>
      <c r="CB18" s="367"/>
      <c r="CC18" s="367"/>
      <c r="CD18" s="367"/>
      <c r="CE18" s="367"/>
      <c r="CF18" s="367"/>
      <c r="CG18" s="367"/>
      <c r="CH18" s="367"/>
      <c r="CI18" s="367"/>
      <c r="CJ18" s="367"/>
      <c r="CK18" s="367"/>
      <c r="CL18" s="367"/>
      <c r="CM18" s="367"/>
      <c r="CN18" s="367"/>
      <c r="CO18" s="367"/>
      <c r="CP18" s="367"/>
      <c r="CQ18" s="367"/>
      <c r="CR18" s="367"/>
      <c r="CS18" s="367"/>
      <c r="CT18" s="367"/>
      <c r="CU18" s="367"/>
      <c r="CV18" s="367"/>
      <c r="CW18" s="367"/>
      <c r="CX18" s="367"/>
      <c r="CY18" s="367"/>
      <c r="CZ18" s="367"/>
      <c r="DA18" s="367"/>
      <c r="DB18" s="367"/>
      <c r="DC18" s="367"/>
      <c r="DD18" s="367"/>
      <c r="DE18" s="367"/>
    </row>
    <row r="19" spans="1:109" x14ac:dyDescent="0.15">
      <c r="DD19" s="366"/>
      <c r="DE19" s="366"/>
    </row>
    <row r="20" spans="1:109" x14ac:dyDescent="0.15">
      <c r="DD20" s="366"/>
      <c r="DE20" s="366"/>
    </row>
    <row r="21" spans="1:109" ht="17.25" customHeight="1" x14ac:dyDescent="0.15">
      <c r="B21" s="368"/>
      <c r="C21" s="369"/>
      <c r="D21" s="369"/>
      <c r="E21" s="369"/>
      <c r="F21" s="369"/>
      <c r="G21" s="369"/>
      <c r="H21" s="369"/>
      <c r="I21" s="369"/>
      <c r="J21" s="369"/>
      <c r="K21" s="369"/>
      <c r="L21" s="369"/>
      <c r="M21" s="369"/>
      <c r="N21" s="370"/>
      <c r="O21" s="369"/>
      <c r="P21" s="369"/>
      <c r="Q21" s="369"/>
      <c r="R21" s="369"/>
      <c r="S21" s="369"/>
      <c r="T21" s="369"/>
      <c r="U21" s="369"/>
      <c r="V21" s="369"/>
      <c r="W21" s="369"/>
      <c r="X21" s="369"/>
      <c r="Y21" s="369"/>
      <c r="Z21" s="369"/>
      <c r="AA21" s="369"/>
      <c r="AB21" s="369"/>
      <c r="AC21" s="369"/>
      <c r="AD21" s="369"/>
      <c r="AE21" s="369"/>
      <c r="AF21" s="369"/>
      <c r="AG21" s="369"/>
      <c r="AH21" s="369"/>
      <c r="AI21" s="369"/>
      <c r="AJ21" s="369"/>
      <c r="AK21" s="369"/>
      <c r="AL21" s="369"/>
      <c r="AM21" s="369"/>
      <c r="AN21" s="369"/>
      <c r="AO21" s="369"/>
      <c r="AP21" s="369"/>
      <c r="AQ21" s="369"/>
      <c r="AR21" s="369"/>
      <c r="AS21" s="369"/>
      <c r="AT21" s="370"/>
      <c r="AU21" s="369"/>
      <c r="AV21" s="369"/>
      <c r="AW21" s="369"/>
      <c r="AX21" s="369"/>
      <c r="AY21" s="369"/>
      <c r="AZ21" s="369"/>
      <c r="BA21" s="369"/>
      <c r="BB21" s="369"/>
      <c r="BC21" s="369"/>
      <c r="BD21" s="369"/>
      <c r="BE21" s="369"/>
      <c r="BF21" s="370"/>
      <c r="BG21" s="369"/>
      <c r="BH21" s="369"/>
      <c r="BI21" s="369"/>
      <c r="BJ21" s="369"/>
      <c r="BK21" s="369"/>
      <c r="BL21" s="369"/>
      <c r="BM21" s="369"/>
      <c r="BN21" s="369"/>
      <c r="BO21" s="369"/>
      <c r="BP21" s="369"/>
      <c r="BQ21" s="369"/>
      <c r="BR21" s="370"/>
      <c r="BS21" s="369"/>
      <c r="BT21" s="369"/>
      <c r="BU21" s="369"/>
      <c r="BV21" s="369"/>
      <c r="BW21" s="369"/>
      <c r="BX21" s="369"/>
      <c r="BY21" s="369"/>
      <c r="BZ21" s="369"/>
      <c r="CA21" s="369"/>
      <c r="CB21" s="369"/>
      <c r="CC21" s="369"/>
      <c r="CD21" s="370"/>
      <c r="CE21" s="369"/>
      <c r="CF21" s="369"/>
      <c r="CG21" s="369"/>
      <c r="CH21" s="369"/>
      <c r="CI21" s="369"/>
      <c r="CJ21" s="369"/>
      <c r="CK21" s="369"/>
      <c r="CL21" s="369"/>
      <c r="CM21" s="369"/>
      <c r="CN21" s="369"/>
      <c r="CO21" s="369"/>
      <c r="CP21" s="370"/>
      <c r="CQ21" s="369"/>
      <c r="CR21" s="369"/>
      <c r="CS21" s="369"/>
      <c r="CT21" s="369"/>
      <c r="CU21" s="369"/>
      <c r="CV21" s="369"/>
      <c r="CW21" s="369"/>
      <c r="CX21" s="369"/>
      <c r="CY21" s="369"/>
      <c r="CZ21" s="369"/>
      <c r="DA21" s="369"/>
      <c r="DB21" s="370"/>
      <c r="DC21" s="369"/>
      <c r="DD21" s="371"/>
      <c r="DE21" s="366"/>
    </row>
    <row r="22" spans="1:109" ht="17.25" customHeight="1" x14ac:dyDescent="0.15">
      <c r="B22" s="372"/>
    </row>
    <row r="23" spans="1:109" x14ac:dyDescent="0.15">
      <c r="B23" s="372"/>
    </row>
    <row r="24" spans="1:109" x14ac:dyDescent="0.15">
      <c r="B24" s="372"/>
    </row>
    <row r="25" spans="1:109" x14ac:dyDescent="0.15">
      <c r="B25" s="372"/>
    </row>
    <row r="26" spans="1:109" x14ac:dyDescent="0.15">
      <c r="B26" s="372"/>
    </row>
    <row r="27" spans="1:109" x14ac:dyDescent="0.15">
      <c r="B27" s="372"/>
    </row>
    <row r="28" spans="1:109" x14ac:dyDescent="0.15">
      <c r="B28" s="372"/>
    </row>
    <row r="29" spans="1:109" x14ac:dyDescent="0.15">
      <c r="B29" s="372"/>
    </row>
    <row r="30" spans="1:109" x14ac:dyDescent="0.15">
      <c r="B30" s="372"/>
    </row>
    <row r="31" spans="1:109" x14ac:dyDescent="0.15">
      <c r="B31" s="372"/>
    </row>
    <row r="32" spans="1:109" x14ac:dyDescent="0.15">
      <c r="B32" s="372"/>
    </row>
    <row r="33" spans="2:109" x14ac:dyDescent="0.15">
      <c r="B33" s="372"/>
    </row>
    <row r="34" spans="2:109" x14ac:dyDescent="0.15">
      <c r="B34" s="372"/>
    </row>
    <row r="35" spans="2:109" x14ac:dyDescent="0.15">
      <c r="B35" s="372"/>
    </row>
    <row r="36" spans="2:109" x14ac:dyDescent="0.15">
      <c r="B36" s="372"/>
    </row>
    <row r="37" spans="2:109" x14ac:dyDescent="0.15">
      <c r="B37" s="372"/>
    </row>
    <row r="38" spans="2:109" x14ac:dyDescent="0.15">
      <c r="B38" s="372"/>
    </row>
    <row r="39" spans="2:109" x14ac:dyDescent="0.15">
      <c r="B39" s="374"/>
      <c r="C39" s="375"/>
      <c r="D39" s="375"/>
      <c r="E39" s="375"/>
      <c r="F39" s="375"/>
      <c r="G39" s="375"/>
      <c r="H39" s="375"/>
      <c r="I39" s="375"/>
      <c r="J39" s="375"/>
      <c r="K39" s="375"/>
      <c r="L39" s="375"/>
      <c r="M39" s="375"/>
      <c r="N39" s="375"/>
      <c r="O39" s="375"/>
      <c r="P39" s="375"/>
      <c r="Q39" s="375"/>
      <c r="R39" s="375"/>
      <c r="S39" s="375"/>
      <c r="T39" s="375"/>
      <c r="U39" s="375"/>
      <c r="V39" s="375"/>
      <c r="W39" s="375"/>
      <c r="X39" s="375"/>
      <c r="Y39" s="375"/>
      <c r="Z39" s="375"/>
      <c r="AA39" s="375"/>
      <c r="AB39" s="375"/>
      <c r="AC39" s="375"/>
      <c r="AD39" s="375"/>
      <c r="AE39" s="375"/>
      <c r="AF39" s="375"/>
      <c r="AG39" s="375"/>
      <c r="AH39" s="375"/>
      <c r="AI39" s="375"/>
      <c r="AJ39" s="375"/>
      <c r="AK39" s="375"/>
      <c r="AL39" s="375"/>
      <c r="AM39" s="375"/>
      <c r="AN39" s="375"/>
      <c r="AO39" s="375"/>
      <c r="AP39" s="375"/>
      <c r="AQ39" s="375"/>
      <c r="AR39" s="375"/>
      <c r="AS39" s="375"/>
      <c r="AT39" s="375"/>
      <c r="AU39" s="375"/>
      <c r="AV39" s="375"/>
      <c r="AW39" s="375"/>
      <c r="AX39" s="375"/>
      <c r="AY39" s="375"/>
      <c r="AZ39" s="375"/>
      <c r="BA39" s="375"/>
      <c r="BB39" s="375"/>
      <c r="BC39" s="375"/>
      <c r="BD39" s="375"/>
      <c r="BE39" s="375"/>
      <c r="BF39" s="375"/>
      <c r="BG39" s="375"/>
      <c r="BH39" s="375"/>
      <c r="BI39" s="375"/>
      <c r="BJ39" s="375"/>
      <c r="BK39" s="375"/>
      <c r="BL39" s="375"/>
      <c r="BM39" s="375"/>
      <c r="BN39" s="375"/>
      <c r="BO39" s="375"/>
      <c r="BP39" s="375"/>
      <c r="BQ39" s="375"/>
      <c r="BR39" s="375"/>
      <c r="BS39" s="375"/>
      <c r="BT39" s="375"/>
      <c r="BU39" s="375"/>
      <c r="BV39" s="375"/>
      <c r="BW39" s="375"/>
      <c r="BX39" s="375"/>
      <c r="BY39" s="375"/>
      <c r="BZ39" s="375"/>
      <c r="CA39" s="375"/>
      <c r="CB39" s="375"/>
      <c r="CC39" s="375"/>
      <c r="CD39" s="375"/>
      <c r="CE39" s="375"/>
      <c r="CF39" s="375"/>
      <c r="CG39" s="375"/>
      <c r="CH39" s="375"/>
      <c r="CI39" s="375"/>
      <c r="CJ39" s="375"/>
      <c r="CK39" s="375"/>
      <c r="CL39" s="375"/>
      <c r="CM39" s="375"/>
      <c r="CN39" s="375"/>
      <c r="CO39" s="375"/>
      <c r="CP39" s="375"/>
      <c r="CQ39" s="375"/>
      <c r="CR39" s="375"/>
      <c r="CS39" s="375"/>
      <c r="CT39" s="375"/>
      <c r="CU39" s="375"/>
      <c r="CV39" s="375"/>
      <c r="CW39" s="375"/>
      <c r="CX39" s="375"/>
      <c r="CY39" s="375"/>
      <c r="CZ39" s="375"/>
      <c r="DA39" s="375"/>
      <c r="DB39" s="375"/>
      <c r="DC39" s="375"/>
      <c r="DD39" s="376"/>
    </row>
    <row r="40" spans="2:109" x14ac:dyDescent="0.15">
      <c r="B40" s="377"/>
      <c r="DD40" s="377"/>
      <c r="DE40" s="366"/>
    </row>
    <row r="41" spans="2:109" ht="17.25" x14ac:dyDescent="0.15">
      <c r="B41" s="378" t="s">
        <v>568</v>
      </c>
      <c r="C41" s="369"/>
      <c r="D41" s="369"/>
      <c r="E41" s="369"/>
      <c r="F41" s="369"/>
      <c r="G41" s="369"/>
      <c r="H41" s="369"/>
      <c r="I41" s="369"/>
      <c r="J41" s="369"/>
      <c r="K41" s="369"/>
      <c r="L41" s="369"/>
      <c r="M41" s="369"/>
      <c r="N41" s="369"/>
      <c r="O41" s="369"/>
      <c r="P41" s="369"/>
      <c r="Q41" s="369"/>
      <c r="R41" s="369"/>
      <c r="S41" s="369"/>
      <c r="T41" s="369"/>
      <c r="U41" s="369"/>
      <c r="V41" s="369"/>
      <c r="W41" s="369"/>
      <c r="X41" s="369"/>
      <c r="Y41" s="369"/>
      <c r="Z41" s="369"/>
      <c r="AA41" s="369"/>
      <c r="AB41" s="369"/>
      <c r="AC41" s="369"/>
      <c r="AD41" s="369"/>
      <c r="AE41" s="369"/>
      <c r="AF41" s="369"/>
      <c r="AG41" s="369"/>
      <c r="AH41" s="369"/>
      <c r="AI41" s="369"/>
      <c r="AJ41" s="369"/>
      <c r="AK41" s="369"/>
      <c r="AL41" s="369"/>
      <c r="AM41" s="369"/>
      <c r="AN41" s="369"/>
      <c r="AO41" s="369"/>
      <c r="AP41" s="369"/>
      <c r="AQ41" s="369"/>
      <c r="AR41" s="369"/>
      <c r="AS41" s="369"/>
      <c r="AT41" s="369"/>
      <c r="AU41" s="369"/>
      <c r="AV41" s="369"/>
      <c r="AW41" s="369"/>
      <c r="AX41" s="369"/>
      <c r="AY41" s="369"/>
      <c r="AZ41" s="369"/>
      <c r="BA41" s="369"/>
      <c r="BB41" s="369"/>
      <c r="BC41" s="369"/>
      <c r="BD41" s="369"/>
      <c r="BE41" s="369"/>
      <c r="BF41" s="369"/>
      <c r="BG41" s="369"/>
      <c r="BH41" s="369"/>
      <c r="BI41" s="369"/>
      <c r="BJ41" s="369"/>
      <c r="BK41" s="369"/>
      <c r="BL41" s="369"/>
      <c r="BM41" s="369"/>
      <c r="BN41" s="369"/>
      <c r="BO41" s="369"/>
      <c r="BP41" s="369"/>
      <c r="BQ41" s="369"/>
      <c r="BR41" s="369"/>
      <c r="BS41" s="369"/>
      <c r="BT41" s="369"/>
      <c r="BU41" s="369"/>
      <c r="BV41" s="369"/>
      <c r="BW41" s="369"/>
      <c r="BX41" s="369"/>
      <c r="BY41" s="369"/>
      <c r="BZ41" s="369"/>
      <c r="CA41" s="369"/>
      <c r="CB41" s="369"/>
      <c r="CC41" s="369"/>
      <c r="CD41" s="369"/>
      <c r="CE41" s="369"/>
      <c r="CF41" s="369"/>
      <c r="CG41" s="369"/>
      <c r="CH41" s="369"/>
      <c r="CI41" s="369"/>
      <c r="CJ41" s="369"/>
      <c r="CK41" s="369"/>
      <c r="CL41" s="369"/>
      <c r="CM41" s="369"/>
      <c r="CN41" s="369"/>
      <c r="CO41" s="369"/>
      <c r="CP41" s="369"/>
      <c r="CQ41" s="369"/>
      <c r="CR41" s="369"/>
      <c r="CS41" s="369"/>
      <c r="CT41" s="369"/>
      <c r="CU41" s="369"/>
      <c r="CV41" s="369"/>
      <c r="CW41" s="369"/>
      <c r="CX41" s="369"/>
      <c r="CY41" s="369"/>
      <c r="CZ41" s="369"/>
      <c r="DA41" s="369"/>
      <c r="DB41" s="369"/>
      <c r="DC41" s="369"/>
      <c r="DD41" s="371"/>
    </row>
    <row r="42" spans="2:109" x14ac:dyDescent="0.15">
      <c r="B42" s="372"/>
      <c r="G42" s="379"/>
      <c r="I42" s="380"/>
      <c r="J42" s="380"/>
      <c r="K42" s="380"/>
      <c r="AM42" s="379"/>
      <c r="AN42" s="379" t="s">
        <v>569</v>
      </c>
      <c r="AP42" s="380"/>
      <c r="AQ42" s="380"/>
      <c r="AR42" s="380"/>
      <c r="AY42" s="379"/>
      <c r="BA42" s="380"/>
      <c r="BB42" s="380"/>
      <c r="BC42" s="380"/>
      <c r="BK42" s="379"/>
      <c r="BM42" s="380"/>
      <c r="BN42" s="380"/>
      <c r="BO42" s="380"/>
      <c r="BW42" s="379"/>
      <c r="BY42" s="380"/>
      <c r="BZ42" s="380"/>
      <c r="CA42" s="380"/>
      <c r="CI42" s="379"/>
      <c r="CK42" s="380"/>
      <c r="CL42" s="380"/>
      <c r="CM42" s="380"/>
      <c r="CU42" s="379"/>
      <c r="CW42" s="380"/>
      <c r="CX42" s="380"/>
      <c r="CY42" s="380"/>
    </row>
    <row r="43" spans="2:109" ht="13.5" customHeight="1" x14ac:dyDescent="0.15">
      <c r="B43" s="372"/>
      <c r="AN43" s="1277" t="s">
        <v>570</v>
      </c>
      <c r="AO43" s="1268"/>
      <c r="AP43" s="1268"/>
      <c r="AQ43" s="1268"/>
      <c r="AR43" s="1268"/>
      <c r="AS43" s="1268"/>
      <c r="AT43" s="1268"/>
      <c r="AU43" s="1268"/>
      <c r="AV43" s="1268"/>
      <c r="AW43" s="1268"/>
      <c r="AX43" s="1268"/>
      <c r="AY43" s="1268"/>
      <c r="AZ43" s="1268"/>
      <c r="BA43" s="1268"/>
      <c r="BB43" s="1268"/>
      <c r="BC43" s="1268"/>
      <c r="BD43" s="1268"/>
      <c r="BE43" s="1268"/>
      <c r="BF43" s="1268"/>
      <c r="BG43" s="1268"/>
      <c r="BH43" s="1268"/>
      <c r="BI43" s="1268"/>
      <c r="BJ43" s="1268"/>
      <c r="BK43" s="1268"/>
      <c r="BL43" s="1268"/>
      <c r="BM43" s="1268"/>
      <c r="BN43" s="1268"/>
      <c r="BO43" s="1268"/>
      <c r="BP43" s="1268"/>
      <c r="BQ43" s="1268"/>
      <c r="BR43" s="1268"/>
      <c r="BS43" s="1268"/>
      <c r="BT43" s="1268"/>
      <c r="BU43" s="1268"/>
      <c r="BV43" s="1268"/>
      <c r="BW43" s="1268"/>
      <c r="BX43" s="1268"/>
      <c r="BY43" s="1268"/>
      <c r="BZ43" s="1268"/>
      <c r="CA43" s="1268"/>
      <c r="CB43" s="1268"/>
      <c r="CC43" s="1268"/>
      <c r="CD43" s="1268"/>
      <c r="CE43" s="1268"/>
      <c r="CF43" s="1268"/>
      <c r="CG43" s="1268"/>
      <c r="CH43" s="1268"/>
      <c r="CI43" s="1268"/>
      <c r="CJ43" s="1268"/>
      <c r="CK43" s="1268"/>
      <c r="CL43" s="1268"/>
      <c r="CM43" s="1268"/>
      <c r="CN43" s="1268"/>
      <c r="CO43" s="1268"/>
      <c r="CP43" s="1268"/>
      <c r="CQ43" s="1268"/>
      <c r="CR43" s="1268"/>
      <c r="CS43" s="1268"/>
      <c r="CT43" s="1268"/>
      <c r="CU43" s="1268"/>
      <c r="CV43" s="1268"/>
      <c r="CW43" s="1268"/>
      <c r="CX43" s="1268"/>
      <c r="CY43" s="1268"/>
      <c r="CZ43" s="1268"/>
      <c r="DA43" s="1268"/>
      <c r="DB43" s="1268"/>
      <c r="DC43" s="1269"/>
    </row>
    <row r="44" spans="2:109" x14ac:dyDescent="0.15">
      <c r="B44" s="372"/>
      <c r="AN44" s="1270"/>
      <c r="AO44" s="1271"/>
      <c r="AP44" s="1271"/>
      <c r="AQ44" s="1271"/>
      <c r="AR44" s="1271"/>
      <c r="AS44" s="1271"/>
      <c r="AT44" s="1271"/>
      <c r="AU44" s="1271"/>
      <c r="AV44" s="1271"/>
      <c r="AW44" s="1271"/>
      <c r="AX44" s="1271"/>
      <c r="AY44" s="1271"/>
      <c r="AZ44" s="1271"/>
      <c r="BA44" s="1271"/>
      <c r="BB44" s="1271"/>
      <c r="BC44" s="1271"/>
      <c r="BD44" s="1271"/>
      <c r="BE44" s="1271"/>
      <c r="BF44" s="1271"/>
      <c r="BG44" s="1271"/>
      <c r="BH44" s="1271"/>
      <c r="BI44" s="1271"/>
      <c r="BJ44" s="1271"/>
      <c r="BK44" s="1271"/>
      <c r="BL44" s="1271"/>
      <c r="BM44" s="1271"/>
      <c r="BN44" s="1271"/>
      <c r="BO44" s="1271"/>
      <c r="BP44" s="1271"/>
      <c r="BQ44" s="1271"/>
      <c r="BR44" s="1271"/>
      <c r="BS44" s="1271"/>
      <c r="BT44" s="1271"/>
      <c r="BU44" s="1271"/>
      <c r="BV44" s="1271"/>
      <c r="BW44" s="1271"/>
      <c r="BX44" s="1271"/>
      <c r="BY44" s="1271"/>
      <c r="BZ44" s="1271"/>
      <c r="CA44" s="1271"/>
      <c r="CB44" s="1271"/>
      <c r="CC44" s="1271"/>
      <c r="CD44" s="1271"/>
      <c r="CE44" s="1271"/>
      <c r="CF44" s="1271"/>
      <c r="CG44" s="1271"/>
      <c r="CH44" s="1271"/>
      <c r="CI44" s="1271"/>
      <c r="CJ44" s="1271"/>
      <c r="CK44" s="1271"/>
      <c r="CL44" s="1271"/>
      <c r="CM44" s="1271"/>
      <c r="CN44" s="1271"/>
      <c r="CO44" s="1271"/>
      <c r="CP44" s="1271"/>
      <c r="CQ44" s="1271"/>
      <c r="CR44" s="1271"/>
      <c r="CS44" s="1271"/>
      <c r="CT44" s="1271"/>
      <c r="CU44" s="1271"/>
      <c r="CV44" s="1271"/>
      <c r="CW44" s="1271"/>
      <c r="CX44" s="1271"/>
      <c r="CY44" s="1271"/>
      <c r="CZ44" s="1271"/>
      <c r="DA44" s="1271"/>
      <c r="DB44" s="1271"/>
      <c r="DC44" s="1272"/>
    </row>
    <row r="45" spans="2:109" x14ac:dyDescent="0.15">
      <c r="B45" s="372"/>
      <c r="AN45" s="1270"/>
      <c r="AO45" s="1271"/>
      <c r="AP45" s="1271"/>
      <c r="AQ45" s="1271"/>
      <c r="AR45" s="1271"/>
      <c r="AS45" s="1271"/>
      <c r="AT45" s="1271"/>
      <c r="AU45" s="1271"/>
      <c r="AV45" s="1271"/>
      <c r="AW45" s="1271"/>
      <c r="AX45" s="1271"/>
      <c r="AY45" s="1271"/>
      <c r="AZ45" s="1271"/>
      <c r="BA45" s="1271"/>
      <c r="BB45" s="1271"/>
      <c r="BC45" s="1271"/>
      <c r="BD45" s="1271"/>
      <c r="BE45" s="1271"/>
      <c r="BF45" s="1271"/>
      <c r="BG45" s="1271"/>
      <c r="BH45" s="1271"/>
      <c r="BI45" s="1271"/>
      <c r="BJ45" s="1271"/>
      <c r="BK45" s="1271"/>
      <c r="BL45" s="1271"/>
      <c r="BM45" s="1271"/>
      <c r="BN45" s="1271"/>
      <c r="BO45" s="1271"/>
      <c r="BP45" s="1271"/>
      <c r="BQ45" s="1271"/>
      <c r="BR45" s="1271"/>
      <c r="BS45" s="1271"/>
      <c r="BT45" s="1271"/>
      <c r="BU45" s="1271"/>
      <c r="BV45" s="1271"/>
      <c r="BW45" s="1271"/>
      <c r="BX45" s="1271"/>
      <c r="BY45" s="1271"/>
      <c r="BZ45" s="1271"/>
      <c r="CA45" s="1271"/>
      <c r="CB45" s="1271"/>
      <c r="CC45" s="1271"/>
      <c r="CD45" s="1271"/>
      <c r="CE45" s="1271"/>
      <c r="CF45" s="1271"/>
      <c r="CG45" s="1271"/>
      <c r="CH45" s="1271"/>
      <c r="CI45" s="1271"/>
      <c r="CJ45" s="1271"/>
      <c r="CK45" s="1271"/>
      <c r="CL45" s="1271"/>
      <c r="CM45" s="1271"/>
      <c r="CN45" s="1271"/>
      <c r="CO45" s="1271"/>
      <c r="CP45" s="1271"/>
      <c r="CQ45" s="1271"/>
      <c r="CR45" s="1271"/>
      <c r="CS45" s="1271"/>
      <c r="CT45" s="1271"/>
      <c r="CU45" s="1271"/>
      <c r="CV45" s="1271"/>
      <c r="CW45" s="1271"/>
      <c r="CX45" s="1271"/>
      <c r="CY45" s="1271"/>
      <c r="CZ45" s="1271"/>
      <c r="DA45" s="1271"/>
      <c r="DB45" s="1271"/>
      <c r="DC45" s="1272"/>
    </row>
    <row r="46" spans="2:109" x14ac:dyDescent="0.15">
      <c r="B46" s="372"/>
      <c r="AN46" s="1270"/>
      <c r="AO46" s="1271"/>
      <c r="AP46" s="1271"/>
      <c r="AQ46" s="1271"/>
      <c r="AR46" s="1271"/>
      <c r="AS46" s="1271"/>
      <c r="AT46" s="1271"/>
      <c r="AU46" s="1271"/>
      <c r="AV46" s="1271"/>
      <c r="AW46" s="1271"/>
      <c r="AX46" s="1271"/>
      <c r="AY46" s="1271"/>
      <c r="AZ46" s="1271"/>
      <c r="BA46" s="1271"/>
      <c r="BB46" s="1271"/>
      <c r="BC46" s="1271"/>
      <c r="BD46" s="1271"/>
      <c r="BE46" s="1271"/>
      <c r="BF46" s="1271"/>
      <c r="BG46" s="1271"/>
      <c r="BH46" s="1271"/>
      <c r="BI46" s="1271"/>
      <c r="BJ46" s="1271"/>
      <c r="BK46" s="1271"/>
      <c r="BL46" s="1271"/>
      <c r="BM46" s="1271"/>
      <c r="BN46" s="1271"/>
      <c r="BO46" s="1271"/>
      <c r="BP46" s="1271"/>
      <c r="BQ46" s="1271"/>
      <c r="BR46" s="1271"/>
      <c r="BS46" s="1271"/>
      <c r="BT46" s="1271"/>
      <c r="BU46" s="1271"/>
      <c r="BV46" s="1271"/>
      <c r="BW46" s="1271"/>
      <c r="BX46" s="1271"/>
      <c r="BY46" s="1271"/>
      <c r="BZ46" s="1271"/>
      <c r="CA46" s="1271"/>
      <c r="CB46" s="1271"/>
      <c r="CC46" s="1271"/>
      <c r="CD46" s="1271"/>
      <c r="CE46" s="1271"/>
      <c r="CF46" s="1271"/>
      <c r="CG46" s="1271"/>
      <c r="CH46" s="1271"/>
      <c r="CI46" s="1271"/>
      <c r="CJ46" s="1271"/>
      <c r="CK46" s="1271"/>
      <c r="CL46" s="1271"/>
      <c r="CM46" s="1271"/>
      <c r="CN46" s="1271"/>
      <c r="CO46" s="1271"/>
      <c r="CP46" s="1271"/>
      <c r="CQ46" s="1271"/>
      <c r="CR46" s="1271"/>
      <c r="CS46" s="1271"/>
      <c r="CT46" s="1271"/>
      <c r="CU46" s="1271"/>
      <c r="CV46" s="1271"/>
      <c r="CW46" s="1271"/>
      <c r="CX46" s="1271"/>
      <c r="CY46" s="1271"/>
      <c r="CZ46" s="1271"/>
      <c r="DA46" s="1271"/>
      <c r="DB46" s="1271"/>
      <c r="DC46" s="1272"/>
    </row>
    <row r="47" spans="2:109" x14ac:dyDescent="0.15">
      <c r="B47" s="372"/>
      <c r="AN47" s="1273"/>
      <c r="AO47" s="1274"/>
      <c r="AP47" s="1274"/>
      <c r="AQ47" s="1274"/>
      <c r="AR47" s="1274"/>
      <c r="AS47" s="1274"/>
      <c r="AT47" s="1274"/>
      <c r="AU47" s="1274"/>
      <c r="AV47" s="1274"/>
      <c r="AW47" s="1274"/>
      <c r="AX47" s="1274"/>
      <c r="AY47" s="1274"/>
      <c r="AZ47" s="1274"/>
      <c r="BA47" s="1274"/>
      <c r="BB47" s="1274"/>
      <c r="BC47" s="1274"/>
      <c r="BD47" s="1274"/>
      <c r="BE47" s="1274"/>
      <c r="BF47" s="1274"/>
      <c r="BG47" s="1274"/>
      <c r="BH47" s="1274"/>
      <c r="BI47" s="1274"/>
      <c r="BJ47" s="1274"/>
      <c r="BK47" s="1274"/>
      <c r="BL47" s="1274"/>
      <c r="BM47" s="1274"/>
      <c r="BN47" s="1274"/>
      <c r="BO47" s="1274"/>
      <c r="BP47" s="1274"/>
      <c r="BQ47" s="1274"/>
      <c r="BR47" s="1274"/>
      <c r="BS47" s="1274"/>
      <c r="BT47" s="1274"/>
      <c r="BU47" s="1274"/>
      <c r="BV47" s="1274"/>
      <c r="BW47" s="1274"/>
      <c r="BX47" s="1274"/>
      <c r="BY47" s="1274"/>
      <c r="BZ47" s="1274"/>
      <c r="CA47" s="1274"/>
      <c r="CB47" s="1274"/>
      <c r="CC47" s="1274"/>
      <c r="CD47" s="1274"/>
      <c r="CE47" s="1274"/>
      <c r="CF47" s="1274"/>
      <c r="CG47" s="1274"/>
      <c r="CH47" s="1274"/>
      <c r="CI47" s="1274"/>
      <c r="CJ47" s="1274"/>
      <c r="CK47" s="1274"/>
      <c r="CL47" s="1274"/>
      <c r="CM47" s="1274"/>
      <c r="CN47" s="1274"/>
      <c r="CO47" s="1274"/>
      <c r="CP47" s="1274"/>
      <c r="CQ47" s="1274"/>
      <c r="CR47" s="1274"/>
      <c r="CS47" s="1274"/>
      <c r="CT47" s="1274"/>
      <c r="CU47" s="1274"/>
      <c r="CV47" s="1274"/>
      <c r="CW47" s="1274"/>
      <c r="CX47" s="1274"/>
      <c r="CY47" s="1274"/>
      <c r="CZ47" s="1274"/>
      <c r="DA47" s="1274"/>
      <c r="DB47" s="1274"/>
      <c r="DC47" s="1275"/>
    </row>
    <row r="48" spans="2:109" x14ac:dyDescent="0.15">
      <c r="B48" s="372"/>
      <c r="H48" s="381"/>
      <c r="I48" s="381"/>
      <c r="J48" s="381"/>
      <c r="AN48" s="381"/>
      <c r="AO48" s="381"/>
      <c r="AP48" s="381"/>
      <c r="AZ48" s="381"/>
      <c r="BA48" s="381"/>
      <c r="BB48" s="381"/>
      <c r="BL48" s="381"/>
      <c r="BM48" s="381"/>
      <c r="BN48" s="381"/>
      <c r="BX48" s="381"/>
      <c r="BY48" s="381"/>
      <c r="BZ48" s="381"/>
      <c r="CJ48" s="381"/>
      <c r="CK48" s="381"/>
      <c r="CL48" s="381"/>
      <c r="CV48" s="381"/>
      <c r="CW48" s="381"/>
      <c r="CX48" s="381"/>
    </row>
    <row r="49" spans="1:109" x14ac:dyDescent="0.15">
      <c r="B49" s="372"/>
      <c r="AN49" s="366" t="s">
        <v>571</v>
      </c>
    </row>
    <row r="50" spans="1:109" x14ac:dyDescent="0.15">
      <c r="B50" s="372"/>
      <c r="G50" s="1261"/>
      <c r="H50" s="1261"/>
      <c r="I50" s="1261"/>
      <c r="J50" s="1261"/>
      <c r="K50" s="382"/>
      <c r="L50" s="382"/>
      <c r="M50" s="383"/>
      <c r="N50" s="383"/>
      <c r="AN50" s="1264"/>
      <c r="AO50" s="1265"/>
      <c r="AP50" s="1265"/>
      <c r="AQ50" s="1265"/>
      <c r="AR50" s="1265"/>
      <c r="AS50" s="1265"/>
      <c r="AT50" s="1265"/>
      <c r="AU50" s="1265"/>
      <c r="AV50" s="1265"/>
      <c r="AW50" s="1265"/>
      <c r="AX50" s="1265"/>
      <c r="AY50" s="1265"/>
      <c r="AZ50" s="1265"/>
      <c r="BA50" s="1265"/>
      <c r="BB50" s="1265"/>
      <c r="BC50" s="1265"/>
      <c r="BD50" s="1265"/>
      <c r="BE50" s="1265"/>
      <c r="BF50" s="1265"/>
      <c r="BG50" s="1265"/>
      <c r="BH50" s="1265"/>
      <c r="BI50" s="1265"/>
      <c r="BJ50" s="1265"/>
      <c r="BK50" s="1265"/>
      <c r="BL50" s="1265"/>
      <c r="BM50" s="1265"/>
      <c r="BN50" s="1265"/>
      <c r="BO50" s="1266"/>
      <c r="BP50" s="1260" t="s">
        <v>524</v>
      </c>
      <c r="BQ50" s="1260"/>
      <c r="BR50" s="1260"/>
      <c r="BS50" s="1260"/>
      <c r="BT50" s="1260"/>
      <c r="BU50" s="1260"/>
      <c r="BV50" s="1260"/>
      <c r="BW50" s="1260"/>
      <c r="BX50" s="1260" t="s">
        <v>525</v>
      </c>
      <c r="BY50" s="1260"/>
      <c r="BZ50" s="1260"/>
      <c r="CA50" s="1260"/>
      <c r="CB50" s="1260"/>
      <c r="CC50" s="1260"/>
      <c r="CD50" s="1260"/>
      <c r="CE50" s="1260"/>
      <c r="CF50" s="1260" t="s">
        <v>526</v>
      </c>
      <c r="CG50" s="1260"/>
      <c r="CH50" s="1260"/>
      <c r="CI50" s="1260"/>
      <c r="CJ50" s="1260"/>
      <c r="CK50" s="1260"/>
      <c r="CL50" s="1260"/>
      <c r="CM50" s="1260"/>
      <c r="CN50" s="1260" t="s">
        <v>527</v>
      </c>
      <c r="CO50" s="1260"/>
      <c r="CP50" s="1260"/>
      <c r="CQ50" s="1260"/>
      <c r="CR50" s="1260"/>
      <c r="CS50" s="1260"/>
      <c r="CT50" s="1260"/>
      <c r="CU50" s="1260"/>
      <c r="CV50" s="1260" t="s">
        <v>528</v>
      </c>
      <c r="CW50" s="1260"/>
      <c r="CX50" s="1260"/>
      <c r="CY50" s="1260"/>
      <c r="CZ50" s="1260"/>
      <c r="DA50" s="1260"/>
      <c r="DB50" s="1260"/>
      <c r="DC50" s="1260"/>
    </row>
    <row r="51" spans="1:109" ht="13.5" customHeight="1" x14ac:dyDescent="0.15">
      <c r="B51" s="372"/>
      <c r="G51" s="1263"/>
      <c r="H51" s="1263"/>
      <c r="I51" s="1276"/>
      <c r="J51" s="1276"/>
      <c r="K51" s="1262"/>
      <c r="L51" s="1262"/>
      <c r="M51" s="1262"/>
      <c r="N51" s="1262"/>
      <c r="AM51" s="381"/>
      <c r="AN51" s="1258" t="s">
        <v>572</v>
      </c>
      <c r="AO51" s="1258"/>
      <c r="AP51" s="1258"/>
      <c r="AQ51" s="1258"/>
      <c r="AR51" s="1258"/>
      <c r="AS51" s="1258"/>
      <c r="AT51" s="1258"/>
      <c r="AU51" s="1258"/>
      <c r="AV51" s="1258"/>
      <c r="AW51" s="1258"/>
      <c r="AX51" s="1258"/>
      <c r="AY51" s="1258"/>
      <c r="AZ51" s="1258"/>
      <c r="BA51" s="1258"/>
      <c r="BB51" s="1258" t="s">
        <v>573</v>
      </c>
      <c r="BC51" s="1258"/>
      <c r="BD51" s="1258"/>
      <c r="BE51" s="1258"/>
      <c r="BF51" s="1258"/>
      <c r="BG51" s="1258"/>
      <c r="BH51" s="1258"/>
      <c r="BI51" s="1258"/>
      <c r="BJ51" s="1258"/>
      <c r="BK51" s="1258"/>
      <c r="BL51" s="1258"/>
      <c r="BM51" s="1258"/>
      <c r="BN51" s="1258"/>
      <c r="BO51" s="1258"/>
      <c r="BP51" s="1255">
        <v>7.9</v>
      </c>
      <c r="BQ51" s="1255"/>
      <c r="BR51" s="1255"/>
      <c r="BS51" s="1255"/>
      <c r="BT51" s="1255"/>
      <c r="BU51" s="1255"/>
      <c r="BV51" s="1255"/>
      <c r="BW51" s="1255"/>
      <c r="BX51" s="1255"/>
      <c r="BY51" s="1255"/>
      <c r="BZ51" s="1255"/>
      <c r="CA51" s="1255"/>
      <c r="CB51" s="1255"/>
      <c r="CC51" s="1255"/>
      <c r="CD51" s="1255"/>
      <c r="CE51" s="1255"/>
      <c r="CF51" s="1255"/>
      <c r="CG51" s="1255"/>
      <c r="CH51" s="1255"/>
      <c r="CI51" s="1255"/>
      <c r="CJ51" s="1255"/>
      <c r="CK51" s="1255"/>
      <c r="CL51" s="1255"/>
      <c r="CM51" s="1255"/>
      <c r="CN51" s="1255"/>
      <c r="CO51" s="1255"/>
      <c r="CP51" s="1255"/>
      <c r="CQ51" s="1255"/>
      <c r="CR51" s="1255"/>
      <c r="CS51" s="1255"/>
      <c r="CT51" s="1255"/>
      <c r="CU51" s="1255"/>
      <c r="CV51" s="1255">
        <v>11.7</v>
      </c>
      <c r="CW51" s="1255"/>
      <c r="CX51" s="1255"/>
      <c r="CY51" s="1255"/>
      <c r="CZ51" s="1255"/>
      <c r="DA51" s="1255"/>
      <c r="DB51" s="1255"/>
      <c r="DC51" s="1255"/>
    </row>
    <row r="52" spans="1:109" x14ac:dyDescent="0.15">
      <c r="B52" s="372"/>
      <c r="G52" s="1263"/>
      <c r="H52" s="1263"/>
      <c r="I52" s="1276"/>
      <c r="J52" s="1276"/>
      <c r="K52" s="1262"/>
      <c r="L52" s="1262"/>
      <c r="M52" s="1262"/>
      <c r="N52" s="1262"/>
      <c r="AM52" s="381"/>
      <c r="AN52" s="1258"/>
      <c r="AO52" s="1258"/>
      <c r="AP52" s="1258"/>
      <c r="AQ52" s="1258"/>
      <c r="AR52" s="1258"/>
      <c r="AS52" s="1258"/>
      <c r="AT52" s="1258"/>
      <c r="AU52" s="1258"/>
      <c r="AV52" s="1258"/>
      <c r="AW52" s="1258"/>
      <c r="AX52" s="1258"/>
      <c r="AY52" s="1258"/>
      <c r="AZ52" s="1258"/>
      <c r="BA52" s="1258"/>
      <c r="BB52" s="1258"/>
      <c r="BC52" s="1258"/>
      <c r="BD52" s="1258"/>
      <c r="BE52" s="1258"/>
      <c r="BF52" s="1258"/>
      <c r="BG52" s="1258"/>
      <c r="BH52" s="1258"/>
      <c r="BI52" s="1258"/>
      <c r="BJ52" s="1258"/>
      <c r="BK52" s="1258"/>
      <c r="BL52" s="1258"/>
      <c r="BM52" s="1258"/>
      <c r="BN52" s="1258"/>
      <c r="BO52" s="1258"/>
      <c r="BP52" s="1255"/>
      <c r="BQ52" s="1255"/>
      <c r="BR52" s="1255"/>
      <c r="BS52" s="1255"/>
      <c r="BT52" s="1255"/>
      <c r="BU52" s="1255"/>
      <c r="BV52" s="1255"/>
      <c r="BW52" s="1255"/>
      <c r="BX52" s="1255"/>
      <c r="BY52" s="1255"/>
      <c r="BZ52" s="1255"/>
      <c r="CA52" s="1255"/>
      <c r="CB52" s="1255"/>
      <c r="CC52" s="1255"/>
      <c r="CD52" s="1255"/>
      <c r="CE52" s="1255"/>
      <c r="CF52" s="1255"/>
      <c r="CG52" s="1255"/>
      <c r="CH52" s="1255"/>
      <c r="CI52" s="1255"/>
      <c r="CJ52" s="1255"/>
      <c r="CK52" s="1255"/>
      <c r="CL52" s="1255"/>
      <c r="CM52" s="1255"/>
      <c r="CN52" s="1255"/>
      <c r="CO52" s="1255"/>
      <c r="CP52" s="1255"/>
      <c r="CQ52" s="1255"/>
      <c r="CR52" s="1255"/>
      <c r="CS52" s="1255"/>
      <c r="CT52" s="1255"/>
      <c r="CU52" s="1255"/>
      <c r="CV52" s="1255"/>
      <c r="CW52" s="1255"/>
      <c r="CX52" s="1255"/>
      <c r="CY52" s="1255"/>
      <c r="CZ52" s="1255"/>
      <c r="DA52" s="1255"/>
      <c r="DB52" s="1255"/>
      <c r="DC52" s="1255"/>
    </row>
    <row r="53" spans="1:109" x14ac:dyDescent="0.15">
      <c r="A53" s="380"/>
      <c r="B53" s="372"/>
      <c r="G53" s="1263"/>
      <c r="H53" s="1263"/>
      <c r="I53" s="1261"/>
      <c r="J53" s="1261"/>
      <c r="K53" s="1262"/>
      <c r="L53" s="1262"/>
      <c r="M53" s="1262"/>
      <c r="N53" s="1262"/>
      <c r="AM53" s="381"/>
      <c r="AN53" s="1258"/>
      <c r="AO53" s="1258"/>
      <c r="AP53" s="1258"/>
      <c r="AQ53" s="1258"/>
      <c r="AR53" s="1258"/>
      <c r="AS53" s="1258"/>
      <c r="AT53" s="1258"/>
      <c r="AU53" s="1258"/>
      <c r="AV53" s="1258"/>
      <c r="AW53" s="1258"/>
      <c r="AX53" s="1258"/>
      <c r="AY53" s="1258"/>
      <c r="AZ53" s="1258"/>
      <c r="BA53" s="1258"/>
      <c r="BB53" s="1258" t="s">
        <v>574</v>
      </c>
      <c r="BC53" s="1258"/>
      <c r="BD53" s="1258"/>
      <c r="BE53" s="1258"/>
      <c r="BF53" s="1258"/>
      <c r="BG53" s="1258"/>
      <c r="BH53" s="1258"/>
      <c r="BI53" s="1258"/>
      <c r="BJ53" s="1258"/>
      <c r="BK53" s="1258"/>
      <c r="BL53" s="1258"/>
      <c r="BM53" s="1258"/>
      <c r="BN53" s="1258"/>
      <c r="BO53" s="1258"/>
      <c r="BP53" s="1255">
        <v>64.099999999999994</v>
      </c>
      <c r="BQ53" s="1255"/>
      <c r="BR53" s="1255"/>
      <c r="BS53" s="1255"/>
      <c r="BT53" s="1255"/>
      <c r="BU53" s="1255"/>
      <c r="BV53" s="1255"/>
      <c r="BW53" s="1255"/>
      <c r="BX53" s="1255">
        <v>65.5</v>
      </c>
      <c r="BY53" s="1255"/>
      <c r="BZ53" s="1255"/>
      <c r="CA53" s="1255"/>
      <c r="CB53" s="1255"/>
      <c r="CC53" s="1255"/>
      <c r="CD53" s="1255"/>
      <c r="CE53" s="1255"/>
      <c r="CF53" s="1255">
        <v>66.7</v>
      </c>
      <c r="CG53" s="1255"/>
      <c r="CH53" s="1255"/>
      <c r="CI53" s="1255"/>
      <c r="CJ53" s="1255"/>
      <c r="CK53" s="1255"/>
      <c r="CL53" s="1255"/>
      <c r="CM53" s="1255"/>
      <c r="CN53" s="1255">
        <v>67.400000000000006</v>
      </c>
      <c r="CO53" s="1255"/>
      <c r="CP53" s="1255"/>
      <c r="CQ53" s="1255"/>
      <c r="CR53" s="1255"/>
      <c r="CS53" s="1255"/>
      <c r="CT53" s="1255"/>
      <c r="CU53" s="1255"/>
      <c r="CV53" s="1255">
        <v>63.7</v>
      </c>
      <c r="CW53" s="1255"/>
      <c r="CX53" s="1255"/>
      <c r="CY53" s="1255"/>
      <c r="CZ53" s="1255"/>
      <c r="DA53" s="1255"/>
      <c r="DB53" s="1255"/>
      <c r="DC53" s="1255"/>
    </row>
    <row r="54" spans="1:109" x14ac:dyDescent="0.15">
      <c r="A54" s="380"/>
      <c r="B54" s="372"/>
      <c r="G54" s="1263"/>
      <c r="H54" s="1263"/>
      <c r="I54" s="1261"/>
      <c r="J54" s="1261"/>
      <c r="K54" s="1262"/>
      <c r="L54" s="1262"/>
      <c r="M54" s="1262"/>
      <c r="N54" s="1262"/>
      <c r="AM54" s="381"/>
      <c r="AN54" s="1258"/>
      <c r="AO54" s="1258"/>
      <c r="AP54" s="1258"/>
      <c r="AQ54" s="1258"/>
      <c r="AR54" s="1258"/>
      <c r="AS54" s="1258"/>
      <c r="AT54" s="1258"/>
      <c r="AU54" s="1258"/>
      <c r="AV54" s="1258"/>
      <c r="AW54" s="1258"/>
      <c r="AX54" s="1258"/>
      <c r="AY54" s="1258"/>
      <c r="AZ54" s="1258"/>
      <c r="BA54" s="1258"/>
      <c r="BB54" s="1258"/>
      <c r="BC54" s="1258"/>
      <c r="BD54" s="1258"/>
      <c r="BE54" s="1258"/>
      <c r="BF54" s="1258"/>
      <c r="BG54" s="1258"/>
      <c r="BH54" s="1258"/>
      <c r="BI54" s="1258"/>
      <c r="BJ54" s="1258"/>
      <c r="BK54" s="1258"/>
      <c r="BL54" s="1258"/>
      <c r="BM54" s="1258"/>
      <c r="BN54" s="1258"/>
      <c r="BO54" s="1258"/>
      <c r="BP54" s="1255"/>
      <c r="BQ54" s="1255"/>
      <c r="BR54" s="1255"/>
      <c r="BS54" s="1255"/>
      <c r="BT54" s="1255"/>
      <c r="BU54" s="1255"/>
      <c r="BV54" s="1255"/>
      <c r="BW54" s="1255"/>
      <c r="BX54" s="1255"/>
      <c r="BY54" s="1255"/>
      <c r="BZ54" s="1255"/>
      <c r="CA54" s="1255"/>
      <c r="CB54" s="1255"/>
      <c r="CC54" s="1255"/>
      <c r="CD54" s="1255"/>
      <c r="CE54" s="1255"/>
      <c r="CF54" s="1255"/>
      <c r="CG54" s="1255"/>
      <c r="CH54" s="1255"/>
      <c r="CI54" s="1255"/>
      <c r="CJ54" s="1255"/>
      <c r="CK54" s="1255"/>
      <c r="CL54" s="1255"/>
      <c r="CM54" s="1255"/>
      <c r="CN54" s="1255"/>
      <c r="CO54" s="1255"/>
      <c r="CP54" s="1255"/>
      <c r="CQ54" s="1255"/>
      <c r="CR54" s="1255"/>
      <c r="CS54" s="1255"/>
      <c r="CT54" s="1255"/>
      <c r="CU54" s="1255"/>
      <c r="CV54" s="1255"/>
      <c r="CW54" s="1255"/>
      <c r="CX54" s="1255"/>
      <c r="CY54" s="1255"/>
      <c r="CZ54" s="1255"/>
      <c r="DA54" s="1255"/>
      <c r="DB54" s="1255"/>
      <c r="DC54" s="1255"/>
    </row>
    <row r="55" spans="1:109" x14ac:dyDescent="0.15">
      <c r="A55" s="380"/>
      <c r="B55" s="372"/>
      <c r="G55" s="1261"/>
      <c r="H55" s="1261"/>
      <c r="I55" s="1261"/>
      <c r="J55" s="1261"/>
      <c r="K55" s="1262"/>
      <c r="L55" s="1262"/>
      <c r="M55" s="1262"/>
      <c r="N55" s="1262"/>
      <c r="AN55" s="1260" t="s">
        <v>575</v>
      </c>
      <c r="AO55" s="1260"/>
      <c r="AP55" s="1260"/>
      <c r="AQ55" s="1260"/>
      <c r="AR55" s="1260"/>
      <c r="AS55" s="1260"/>
      <c r="AT55" s="1260"/>
      <c r="AU55" s="1260"/>
      <c r="AV55" s="1260"/>
      <c r="AW55" s="1260"/>
      <c r="AX55" s="1260"/>
      <c r="AY55" s="1260"/>
      <c r="AZ55" s="1260"/>
      <c r="BA55" s="1260"/>
      <c r="BB55" s="1258" t="s">
        <v>573</v>
      </c>
      <c r="BC55" s="1258"/>
      <c r="BD55" s="1258"/>
      <c r="BE55" s="1258"/>
      <c r="BF55" s="1258"/>
      <c r="BG55" s="1258"/>
      <c r="BH55" s="1258"/>
      <c r="BI55" s="1258"/>
      <c r="BJ55" s="1258"/>
      <c r="BK55" s="1258"/>
      <c r="BL55" s="1258"/>
      <c r="BM55" s="1258"/>
      <c r="BN55" s="1258"/>
      <c r="BO55" s="1258"/>
      <c r="BP55" s="1255">
        <v>15.5</v>
      </c>
      <c r="BQ55" s="1255"/>
      <c r="BR55" s="1255"/>
      <c r="BS55" s="1255"/>
      <c r="BT55" s="1255"/>
      <c r="BU55" s="1255"/>
      <c r="BV55" s="1255"/>
      <c r="BW55" s="1255"/>
      <c r="BX55" s="1255">
        <v>4.5999999999999996</v>
      </c>
      <c r="BY55" s="1255"/>
      <c r="BZ55" s="1255"/>
      <c r="CA55" s="1255"/>
      <c r="CB55" s="1255"/>
      <c r="CC55" s="1255"/>
      <c r="CD55" s="1255"/>
      <c r="CE55" s="1255"/>
      <c r="CF55" s="1255">
        <v>0.6</v>
      </c>
      <c r="CG55" s="1255"/>
      <c r="CH55" s="1255"/>
      <c r="CI55" s="1255"/>
      <c r="CJ55" s="1255"/>
      <c r="CK55" s="1255"/>
      <c r="CL55" s="1255"/>
      <c r="CM55" s="1255"/>
      <c r="CN55" s="1255">
        <v>0</v>
      </c>
      <c r="CO55" s="1255"/>
      <c r="CP55" s="1255"/>
      <c r="CQ55" s="1255"/>
      <c r="CR55" s="1255"/>
      <c r="CS55" s="1255"/>
      <c r="CT55" s="1255"/>
      <c r="CU55" s="1255"/>
      <c r="CV55" s="1255">
        <v>1</v>
      </c>
      <c r="CW55" s="1255"/>
      <c r="CX55" s="1255"/>
      <c r="CY55" s="1255"/>
      <c r="CZ55" s="1255"/>
      <c r="DA55" s="1255"/>
      <c r="DB55" s="1255"/>
      <c r="DC55" s="1255"/>
    </row>
    <row r="56" spans="1:109" x14ac:dyDescent="0.15">
      <c r="A56" s="380"/>
      <c r="B56" s="372"/>
      <c r="G56" s="1261"/>
      <c r="H56" s="1261"/>
      <c r="I56" s="1261"/>
      <c r="J56" s="1261"/>
      <c r="K56" s="1262"/>
      <c r="L56" s="1262"/>
      <c r="M56" s="1262"/>
      <c r="N56" s="1262"/>
      <c r="AN56" s="1260"/>
      <c r="AO56" s="1260"/>
      <c r="AP56" s="1260"/>
      <c r="AQ56" s="1260"/>
      <c r="AR56" s="1260"/>
      <c r="AS56" s="1260"/>
      <c r="AT56" s="1260"/>
      <c r="AU56" s="1260"/>
      <c r="AV56" s="1260"/>
      <c r="AW56" s="1260"/>
      <c r="AX56" s="1260"/>
      <c r="AY56" s="1260"/>
      <c r="AZ56" s="1260"/>
      <c r="BA56" s="1260"/>
      <c r="BB56" s="1258"/>
      <c r="BC56" s="1258"/>
      <c r="BD56" s="1258"/>
      <c r="BE56" s="1258"/>
      <c r="BF56" s="1258"/>
      <c r="BG56" s="1258"/>
      <c r="BH56" s="1258"/>
      <c r="BI56" s="1258"/>
      <c r="BJ56" s="1258"/>
      <c r="BK56" s="1258"/>
      <c r="BL56" s="1258"/>
      <c r="BM56" s="1258"/>
      <c r="BN56" s="1258"/>
      <c r="BO56" s="1258"/>
      <c r="BP56" s="1255"/>
      <c r="BQ56" s="1255"/>
      <c r="BR56" s="1255"/>
      <c r="BS56" s="1255"/>
      <c r="BT56" s="1255"/>
      <c r="BU56" s="1255"/>
      <c r="BV56" s="1255"/>
      <c r="BW56" s="1255"/>
      <c r="BX56" s="1255"/>
      <c r="BY56" s="1255"/>
      <c r="BZ56" s="1255"/>
      <c r="CA56" s="1255"/>
      <c r="CB56" s="1255"/>
      <c r="CC56" s="1255"/>
      <c r="CD56" s="1255"/>
      <c r="CE56" s="1255"/>
      <c r="CF56" s="1255"/>
      <c r="CG56" s="1255"/>
      <c r="CH56" s="1255"/>
      <c r="CI56" s="1255"/>
      <c r="CJ56" s="1255"/>
      <c r="CK56" s="1255"/>
      <c r="CL56" s="1255"/>
      <c r="CM56" s="1255"/>
      <c r="CN56" s="1255"/>
      <c r="CO56" s="1255"/>
      <c r="CP56" s="1255"/>
      <c r="CQ56" s="1255"/>
      <c r="CR56" s="1255"/>
      <c r="CS56" s="1255"/>
      <c r="CT56" s="1255"/>
      <c r="CU56" s="1255"/>
      <c r="CV56" s="1255"/>
      <c r="CW56" s="1255"/>
      <c r="CX56" s="1255"/>
      <c r="CY56" s="1255"/>
      <c r="CZ56" s="1255"/>
      <c r="DA56" s="1255"/>
      <c r="DB56" s="1255"/>
      <c r="DC56" s="1255"/>
    </row>
    <row r="57" spans="1:109" s="380" customFormat="1" x14ac:dyDescent="0.15">
      <c r="B57" s="384"/>
      <c r="G57" s="1261"/>
      <c r="H57" s="1261"/>
      <c r="I57" s="1256"/>
      <c r="J57" s="1256"/>
      <c r="K57" s="1262"/>
      <c r="L57" s="1262"/>
      <c r="M57" s="1262"/>
      <c r="N57" s="1262"/>
      <c r="AM57" s="366"/>
      <c r="AN57" s="1260"/>
      <c r="AO57" s="1260"/>
      <c r="AP57" s="1260"/>
      <c r="AQ57" s="1260"/>
      <c r="AR57" s="1260"/>
      <c r="AS57" s="1260"/>
      <c r="AT57" s="1260"/>
      <c r="AU57" s="1260"/>
      <c r="AV57" s="1260"/>
      <c r="AW57" s="1260"/>
      <c r="AX57" s="1260"/>
      <c r="AY57" s="1260"/>
      <c r="AZ57" s="1260"/>
      <c r="BA57" s="1260"/>
      <c r="BB57" s="1258" t="s">
        <v>574</v>
      </c>
      <c r="BC57" s="1258"/>
      <c r="BD57" s="1258"/>
      <c r="BE57" s="1258"/>
      <c r="BF57" s="1258"/>
      <c r="BG57" s="1258"/>
      <c r="BH57" s="1258"/>
      <c r="BI57" s="1258"/>
      <c r="BJ57" s="1258"/>
      <c r="BK57" s="1258"/>
      <c r="BL57" s="1258"/>
      <c r="BM57" s="1258"/>
      <c r="BN57" s="1258"/>
      <c r="BO57" s="1258"/>
      <c r="BP57" s="1255">
        <v>61.7</v>
      </c>
      <c r="BQ57" s="1255"/>
      <c r="BR57" s="1255"/>
      <c r="BS57" s="1255"/>
      <c r="BT57" s="1255"/>
      <c r="BU57" s="1255"/>
      <c r="BV57" s="1255"/>
      <c r="BW57" s="1255"/>
      <c r="BX57" s="1255">
        <v>61.4</v>
      </c>
      <c r="BY57" s="1255"/>
      <c r="BZ57" s="1255"/>
      <c r="CA57" s="1255"/>
      <c r="CB57" s="1255"/>
      <c r="CC57" s="1255"/>
      <c r="CD57" s="1255"/>
      <c r="CE57" s="1255"/>
      <c r="CF57" s="1255">
        <v>62.6</v>
      </c>
      <c r="CG57" s="1255"/>
      <c r="CH57" s="1255"/>
      <c r="CI57" s="1255"/>
      <c r="CJ57" s="1255"/>
      <c r="CK57" s="1255"/>
      <c r="CL57" s="1255"/>
      <c r="CM57" s="1255"/>
      <c r="CN57" s="1255">
        <v>63.6</v>
      </c>
      <c r="CO57" s="1255"/>
      <c r="CP57" s="1255"/>
      <c r="CQ57" s="1255"/>
      <c r="CR57" s="1255"/>
      <c r="CS57" s="1255"/>
      <c r="CT57" s="1255"/>
      <c r="CU57" s="1255"/>
      <c r="CV57" s="1255">
        <v>64.099999999999994</v>
      </c>
      <c r="CW57" s="1255"/>
      <c r="CX57" s="1255"/>
      <c r="CY57" s="1255"/>
      <c r="CZ57" s="1255"/>
      <c r="DA57" s="1255"/>
      <c r="DB57" s="1255"/>
      <c r="DC57" s="1255"/>
      <c r="DD57" s="385"/>
      <c r="DE57" s="384"/>
    </row>
    <row r="58" spans="1:109" s="380" customFormat="1" x14ac:dyDescent="0.15">
      <c r="A58" s="366"/>
      <c r="B58" s="384"/>
      <c r="G58" s="1261"/>
      <c r="H58" s="1261"/>
      <c r="I58" s="1256"/>
      <c r="J58" s="1256"/>
      <c r="K58" s="1262"/>
      <c r="L58" s="1262"/>
      <c r="M58" s="1262"/>
      <c r="N58" s="1262"/>
      <c r="AM58" s="366"/>
      <c r="AN58" s="1260"/>
      <c r="AO58" s="1260"/>
      <c r="AP58" s="1260"/>
      <c r="AQ58" s="1260"/>
      <c r="AR58" s="1260"/>
      <c r="AS58" s="1260"/>
      <c r="AT58" s="1260"/>
      <c r="AU58" s="1260"/>
      <c r="AV58" s="1260"/>
      <c r="AW58" s="1260"/>
      <c r="AX58" s="1260"/>
      <c r="AY58" s="1260"/>
      <c r="AZ58" s="1260"/>
      <c r="BA58" s="1260"/>
      <c r="BB58" s="1258"/>
      <c r="BC58" s="1258"/>
      <c r="BD58" s="1258"/>
      <c r="BE58" s="1258"/>
      <c r="BF58" s="1258"/>
      <c r="BG58" s="1258"/>
      <c r="BH58" s="1258"/>
      <c r="BI58" s="1258"/>
      <c r="BJ58" s="1258"/>
      <c r="BK58" s="1258"/>
      <c r="BL58" s="1258"/>
      <c r="BM58" s="1258"/>
      <c r="BN58" s="1258"/>
      <c r="BO58" s="1258"/>
      <c r="BP58" s="1255"/>
      <c r="BQ58" s="1255"/>
      <c r="BR58" s="1255"/>
      <c r="BS58" s="1255"/>
      <c r="BT58" s="1255"/>
      <c r="BU58" s="1255"/>
      <c r="BV58" s="1255"/>
      <c r="BW58" s="1255"/>
      <c r="BX58" s="1255"/>
      <c r="BY58" s="1255"/>
      <c r="BZ58" s="1255"/>
      <c r="CA58" s="1255"/>
      <c r="CB58" s="1255"/>
      <c r="CC58" s="1255"/>
      <c r="CD58" s="1255"/>
      <c r="CE58" s="1255"/>
      <c r="CF58" s="1255"/>
      <c r="CG58" s="1255"/>
      <c r="CH58" s="1255"/>
      <c r="CI58" s="1255"/>
      <c r="CJ58" s="1255"/>
      <c r="CK58" s="1255"/>
      <c r="CL58" s="1255"/>
      <c r="CM58" s="1255"/>
      <c r="CN58" s="1255"/>
      <c r="CO58" s="1255"/>
      <c r="CP58" s="1255"/>
      <c r="CQ58" s="1255"/>
      <c r="CR58" s="1255"/>
      <c r="CS58" s="1255"/>
      <c r="CT58" s="1255"/>
      <c r="CU58" s="1255"/>
      <c r="CV58" s="1255"/>
      <c r="CW58" s="1255"/>
      <c r="CX58" s="1255"/>
      <c r="CY58" s="1255"/>
      <c r="CZ58" s="1255"/>
      <c r="DA58" s="1255"/>
      <c r="DB58" s="1255"/>
      <c r="DC58" s="1255"/>
      <c r="DD58" s="385"/>
      <c r="DE58" s="384"/>
    </row>
    <row r="59" spans="1:109" s="380" customFormat="1" x14ac:dyDescent="0.15">
      <c r="A59" s="366"/>
      <c r="B59" s="384"/>
      <c r="K59" s="386"/>
      <c r="L59" s="386"/>
      <c r="M59" s="386"/>
      <c r="N59" s="386"/>
      <c r="AQ59" s="386"/>
      <c r="AR59" s="386"/>
      <c r="AS59" s="386"/>
      <c r="AT59" s="386"/>
      <c r="BC59" s="386"/>
      <c r="BD59" s="386"/>
      <c r="BE59" s="386"/>
      <c r="BF59" s="386"/>
      <c r="BO59" s="386"/>
      <c r="BP59" s="386"/>
      <c r="BQ59" s="386"/>
      <c r="BR59" s="386"/>
      <c r="CA59" s="386"/>
      <c r="CB59" s="386"/>
      <c r="CC59" s="386"/>
      <c r="CD59" s="386"/>
      <c r="CM59" s="386"/>
      <c r="CN59" s="386"/>
      <c r="CO59" s="386"/>
      <c r="CP59" s="386"/>
      <c r="CY59" s="386"/>
      <c r="CZ59" s="386"/>
      <c r="DA59" s="386"/>
      <c r="DB59" s="386"/>
      <c r="DC59" s="386"/>
      <c r="DD59" s="385"/>
      <c r="DE59" s="384"/>
    </row>
    <row r="60" spans="1:109" s="380" customFormat="1" x14ac:dyDescent="0.15">
      <c r="A60" s="366"/>
      <c r="B60" s="384"/>
      <c r="K60" s="386"/>
      <c r="L60" s="386"/>
      <c r="M60" s="386"/>
      <c r="N60" s="386"/>
      <c r="AQ60" s="386"/>
      <c r="AR60" s="386"/>
      <c r="AS60" s="386"/>
      <c r="AT60" s="386"/>
      <c r="BC60" s="386"/>
      <c r="BD60" s="386"/>
      <c r="BE60" s="386"/>
      <c r="BF60" s="386"/>
      <c r="BO60" s="386"/>
      <c r="BP60" s="386"/>
      <c r="BQ60" s="386"/>
      <c r="BR60" s="386"/>
      <c r="CA60" s="386"/>
      <c r="CB60" s="386"/>
      <c r="CC60" s="386"/>
      <c r="CD60" s="386"/>
      <c r="CM60" s="386"/>
      <c r="CN60" s="386"/>
      <c r="CO60" s="386"/>
      <c r="CP60" s="386"/>
      <c r="CY60" s="386"/>
      <c r="CZ60" s="386"/>
      <c r="DA60" s="386"/>
      <c r="DB60" s="386"/>
      <c r="DC60" s="386"/>
      <c r="DD60" s="385"/>
      <c r="DE60" s="384"/>
    </row>
    <row r="61" spans="1:109" s="380" customFormat="1" x14ac:dyDescent="0.15">
      <c r="A61" s="366"/>
      <c r="B61" s="387"/>
      <c r="C61" s="388"/>
      <c r="D61" s="388"/>
      <c r="E61" s="388"/>
      <c r="F61" s="388"/>
      <c r="G61" s="388"/>
      <c r="H61" s="388"/>
      <c r="I61" s="388"/>
      <c r="J61" s="388"/>
      <c r="K61" s="388"/>
      <c r="L61" s="388"/>
      <c r="M61" s="389"/>
      <c r="N61" s="389"/>
      <c r="O61" s="388"/>
      <c r="P61" s="388"/>
      <c r="Q61" s="388"/>
      <c r="R61" s="388"/>
      <c r="S61" s="388"/>
      <c r="T61" s="388"/>
      <c r="U61" s="388"/>
      <c r="V61" s="388"/>
      <c r="W61" s="388"/>
      <c r="X61" s="388"/>
      <c r="Y61" s="388"/>
      <c r="Z61" s="388"/>
      <c r="AA61" s="388"/>
      <c r="AB61" s="388"/>
      <c r="AC61" s="388"/>
      <c r="AD61" s="388"/>
      <c r="AE61" s="388"/>
      <c r="AF61" s="388"/>
      <c r="AG61" s="388"/>
      <c r="AH61" s="388"/>
      <c r="AI61" s="388"/>
      <c r="AJ61" s="388"/>
      <c r="AK61" s="388"/>
      <c r="AL61" s="388"/>
      <c r="AM61" s="388"/>
      <c r="AN61" s="388"/>
      <c r="AO61" s="388"/>
      <c r="AP61" s="388"/>
      <c r="AQ61" s="388"/>
      <c r="AR61" s="388"/>
      <c r="AS61" s="389"/>
      <c r="AT61" s="389"/>
      <c r="AU61" s="388"/>
      <c r="AV61" s="388"/>
      <c r="AW61" s="388"/>
      <c r="AX61" s="388"/>
      <c r="AY61" s="388"/>
      <c r="AZ61" s="388"/>
      <c r="BA61" s="388"/>
      <c r="BB61" s="388"/>
      <c r="BC61" s="388"/>
      <c r="BD61" s="388"/>
      <c r="BE61" s="389"/>
      <c r="BF61" s="389"/>
      <c r="BG61" s="388"/>
      <c r="BH61" s="388"/>
      <c r="BI61" s="388"/>
      <c r="BJ61" s="388"/>
      <c r="BK61" s="388"/>
      <c r="BL61" s="388"/>
      <c r="BM61" s="388"/>
      <c r="BN61" s="388"/>
      <c r="BO61" s="388"/>
      <c r="BP61" s="388"/>
      <c r="BQ61" s="389"/>
      <c r="BR61" s="389"/>
      <c r="BS61" s="388"/>
      <c r="BT61" s="388"/>
      <c r="BU61" s="388"/>
      <c r="BV61" s="388"/>
      <c r="BW61" s="388"/>
      <c r="BX61" s="388"/>
      <c r="BY61" s="388"/>
      <c r="BZ61" s="388"/>
      <c r="CA61" s="388"/>
      <c r="CB61" s="388"/>
      <c r="CC61" s="389"/>
      <c r="CD61" s="389"/>
      <c r="CE61" s="388"/>
      <c r="CF61" s="388"/>
      <c r="CG61" s="388"/>
      <c r="CH61" s="388"/>
      <c r="CI61" s="388"/>
      <c r="CJ61" s="388"/>
      <c r="CK61" s="388"/>
      <c r="CL61" s="388"/>
      <c r="CM61" s="388"/>
      <c r="CN61" s="388"/>
      <c r="CO61" s="389"/>
      <c r="CP61" s="389"/>
      <c r="CQ61" s="388"/>
      <c r="CR61" s="388"/>
      <c r="CS61" s="388"/>
      <c r="CT61" s="388"/>
      <c r="CU61" s="388"/>
      <c r="CV61" s="388"/>
      <c r="CW61" s="388"/>
      <c r="CX61" s="388"/>
      <c r="CY61" s="388"/>
      <c r="CZ61" s="388"/>
      <c r="DA61" s="389"/>
      <c r="DB61" s="389"/>
      <c r="DC61" s="389"/>
      <c r="DD61" s="390"/>
      <c r="DE61" s="384"/>
    </row>
    <row r="62" spans="1:109" x14ac:dyDescent="0.15">
      <c r="B62" s="377"/>
      <c r="C62" s="377"/>
      <c r="D62" s="377"/>
      <c r="E62" s="377"/>
      <c r="F62" s="377"/>
      <c r="G62" s="377"/>
      <c r="H62" s="377"/>
      <c r="I62" s="377"/>
      <c r="J62" s="377"/>
      <c r="K62" s="377"/>
      <c r="L62" s="377"/>
      <c r="M62" s="377"/>
      <c r="N62" s="377"/>
      <c r="O62" s="377"/>
      <c r="P62" s="377"/>
      <c r="Q62" s="377"/>
      <c r="R62" s="377"/>
      <c r="S62" s="377"/>
      <c r="T62" s="377"/>
      <c r="U62" s="377"/>
      <c r="V62" s="377"/>
      <c r="W62" s="377"/>
      <c r="X62" s="377"/>
      <c r="Y62" s="377"/>
      <c r="Z62" s="377"/>
      <c r="AA62" s="377"/>
      <c r="AB62" s="377"/>
      <c r="AC62" s="377"/>
      <c r="AD62" s="377"/>
      <c r="AE62" s="377"/>
      <c r="AF62" s="377"/>
      <c r="AG62" s="377"/>
      <c r="AH62" s="377"/>
      <c r="AI62" s="377"/>
      <c r="AJ62" s="377"/>
      <c r="AK62" s="377"/>
      <c r="AL62" s="377"/>
      <c r="AM62" s="377"/>
      <c r="AN62" s="377"/>
      <c r="AO62" s="377"/>
      <c r="AP62" s="377"/>
      <c r="AQ62" s="377"/>
      <c r="AR62" s="377"/>
      <c r="AS62" s="377"/>
      <c r="AT62" s="377"/>
      <c r="AU62" s="377"/>
      <c r="AV62" s="377"/>
      <c r="AW62" s="377"/>
      <c r="AX62" s="377"/>
      <c r="AY62" s="377"/>
      <c r="AZ62" s="377"/>
      <c r="BA62" s="377"/>
      <c r="BB62" s="377"/>
      <c r="BC62" s="377"/>
      <c r="BD62" s="377"/>
      <c r="BE62" s="377"/>
      <c r="BF62" s="377"/>
      <c r="BG62" s="377"/>
      <c r="BH62" s="377"/>
      <c r="BI62" s="377"/>
      <c r="BJ62" s="377"/>
      <c r="BK62" s="377"/>
      <c r="BL62" s="377"/>
      <c r="BM62" s="377"/>
      <c r="BN62" s="377"/>
      <c r="BO62" s="377"/>
      <c r="BP62" s="377"/>
      <c r="BQ62" s="377"/>
      <c r="BR62" s="377"/>
      <c r="BS62" s="377"/>
      <c r="BT62" s="377"/>
      <c r="BU62" s="377"/>
      <c r="BV62" s="377"/>
      <c r="BW62" s="377"/>
      <c r="BX62" s="377"/>
      <c r="BY62" s="377"/>
      <c r="BZ62" s="377"/>
      <c r="CA62" s="377"/>
      <c r="CB62" s="377"/>
      <c r="CC62" s="377"/>
      <c r="CD62" s="377"/>
      <c r="CE62" s="377"/>
      <c r="CF62" s="377"/>
      <c r="CG62" s="377"/>
      <c r="CH62" s="377"/>
      <c r="CI62" s="377"/>
      <c r="CJ62" s="377"/>
      <c r="CK62" s="377"/>
      <c r="CL62" s="377"/>
      <c r="CM62" s="377"/>
      <c r="CN62" s="377"/>
      <c r="CO62" s="377"/>
      <c r="CP62" s="377"/>
      <c r="CQ62" s="377"/>
      <c r="CR62" s="377"/>
      <c r="CS62" s="377"/>
      <c r="CT62" s="377"/>
      <c r="CU62" s="377"/>
      <c r="CV62" s="377"/>
      <c r="CW62" s="377"/>
      <c r="CX62" s="377"/>
      <c r="CY62" s="377"/>
      <c r="CZ62" s="377"/>
      <c r="DA62" s="377"/>
      <c r="DB62" s="377"/>
      <c r="DC62" s="377"/>
      <c r="DD62" s="377"/>
      <c r="DE62" s="366"/>
    </row>
    <row r="63" spans="1:109" ht="17.25" x14ac:dyDescent="0.15">
      <c r="B63" s="391" t="s">
        <v>576</v>
      </c>
    </row>
    <row r="64" spans="1:109" x14ac:dyDescent="0.15">
      <c r="B64" s="372"/>
      <c r="G64" s="379"/>
      <c r="I64" s="392"/>
      <c r="J64" s="392"/>
      <c r="K64" s="392"/>
      <c r="L64" s="392"/>
      <c r="M64" s="392"/>
      <c r="N64" s="393"/>
      <c r="AM64" s="379"/>
      <c r="AN64" s="379" t="s">
        <v>569</v>
      </c>
      <c r="AP64" s="380"/>
      <c r="AQ64" s="380"/>
      <c r="AR64" s="380"/>
      <c r="AY64" s="379"/>
      <c r="BA64" s="380"/>
      <c r="BB64" s="380"/>
      <c r="BC64" s="380"/>
      <c r="BK64" s="379"/>
      <c r="BM64" s="380"/>
      <c r="BN64" s="380"/>
      <c r="BO64" s="380"/>
      <c r="BW64" s="379"/>
      <c r="BY64" s="380"/>
      <c r="BZ64" s="380"/>
      <c r="CA64" s="380"/>
      <c r="CI64" s="379"/>
      <c r="CK64" s="380"/>
      <c r="CL64" s="380"/>
      <c r="CM64" s="380"/>
      <c r="CU64" s="379"/>
      <c r="CW64" s="380"/>
      <c r="CX64" s="380"/>
      <c r="CY64" s="380"/>
    </row>
    <row r="65" spans="2:107" x14ac:dyDescent="0.15">
      <c r="B65" s="372"/>
      <c r="AN65" s="1267" t="s">
        <v>577</v>
      </c>
      <c r="AO65" s="1268"/>
      <c r="AP65" s="1268"/>
      <c r="AQ65" s="1268"/>
      <c r="AR65" s="1268"/>
      <c r="AS65" s="1268"/>
      <c r="AT65" s="1268"/>
      <c r="AU65" s="1268"/>
      <c r="AV65" s="1268"/>
      <c r="AW65" s="1268"/>
      <c r="AX65" s="1268"/>
      <c r="AY65" s="1268"/>
      <c r="AZ65" s="1268"/>
      <c r="BA65" s="1268"/>
      <c r="BB65" s="1268"/>
      <c r="BC65" s="1268"/>
      <c r="BD65" s="1268"/>
      <c r="BE65" s="1268"/>
      <c r="BF65" s="1268"/>
      <c r="BG65" s="1268"/>
      <c r="BH65" s="1268"/>
      <c r="BI65" s="1268"/>
      <c r="BJ65" s="1268"/>
      <c r="BK65" s="1268"/>
      <c r="BL65" s="1268"/>
      <c r="BM65" s="1268"/>
      <c r="BN65" s="1268"/>
      <c r="BO65" s="1268"/>
      <c r="BP65" s="1268"/>
      <c r="BQ65" s="1268"/>
      <c r="BR65" s="1268"/>
      <c r="BS65" s="1268"/>
      <c r="BT65" s="1268"/>
      <c r="BU65" s="1268"/>
      <c r="BV65" s="1268"/>
      <c r="BW65" s="1268"/>
      <c r="BX65" s="1268"/>
      <c r="BY65" s="1268"/>
      <c r="BZ65" s="1268"/>
      <c r="CA65" s="1268"/>
      <c r="CB65" s="1268"/>
      <c r="CC65" s="1268"/>
      <c r="CD65" s="1268"/>
      <c r="CE65" s="1268"/>
      <c r="CF65" s="1268"/>
      <c r="CG65" s="1268"/>
      <c r="CH65" s="1268"/>
      <c r="CI65" s="1268"/>
      <c r="CJ65" s="1268"/>
      <c r="CK65" s="1268"/>
      <c r="CL65" s="1268"/>
      <c r="CM65" s="1268"/>
      <c r="CN65" s="1268"/>
      <c r="CO65" s="1268"/>
      <c r="CP65" s="1268"/>
      <c r="CQ65" s="1268"/>
      <c r="CR65" s="1268"/>
      <c r="CS65" s="1268"/>
      <c r="CT65" s="1268"/>
      <c r="CU65" s="1268"/>
      <c r="CV65" s="1268"/>
      <c r="CW65" s="1268"/>
      <c r="CX65" s="1268"/>
      <c r="CY65" s="1268"/>
      <c r="CZ65" s="1268"/>
      <c r="DA65" s="1268"/>
      <c r="DB65" s="1268"/>
      <c r="DC65" s="1269"/>
    </row>
    <row r="66" spans="2:107" x14ac:dyDescent="0.15">
      <c r="B66" s="372"/>
      <c r="AN66" s="1270"/>
      <c r="AO66" s="1271"/>
      <c r="AP66" s="1271"/>
      <c r="AQ66" s="1271"/>
      <c r="AR66" s="1271"/>
      <c r="AS66" s="1271"/>
      <c r="AT66" s="1271"/>
      <c r="AU66" s="1271"/>
      <c r="AV66" s="1271"/>
      <c r="AW66" s="1271"/>
      <c r="AX66" s="1271"/>
      <c r="AY66" s="1271"/>
      <c r="AZ66" s="1271"/>
      <c r="BA66" s="1271"/>
      <c r="BB66" s="1271"/>
      <c r="BC66" s="1271"/>
      <c r="BD66" s="1271"/>
      <c r="BE66" s="1271"/>
      <c r="BF66" s="1271"/>
      <c r="BG66" s="1271"/>
      <c r="BH66" s="1271"/>
      <c r="BI66" s="1271"/>
      <c r="BJ66" s="1271"/>
      <c r="BK66" s="1271"/>
      <c r="BL66" s="1271"/>
      <c r="BM66" s="1271"/>
      <c r="BN66" s="1271"/>
      <c r="BO66" s="1271"/>
      <c r="BP66" s="1271"/>
      <c r="BQ66" s="1271"/>
      <c r="BR66" s="1271"/>
      <c r="BS66" s="1271"/>
      <c r="BT66" s="1271"/>
      <c r="BU66" s="1271"/>
      <c r="BV66" s="1271"/>
      <c r="BW66" s="1271"/>
      <c r="BX66" s="1271"/>
      <c r="BY66" s="1271"/>
      <c r="BZ66" s="1271"/>
      <c r="CA66" s="1271"/>
      <c r="CB66" s="1271"/>
      <c r="CC66" s="1271"/>
      <c r="CD66" s="1271"/>
      <c r="CE66" s="1271"/>
      <c r="CF66" s="1271"/>
      <c r="CG66" s="1271"/>
      <c r="CH66" s="1271"/>
      <c r="CI66" s="1271"/>
      <c r="CJ66" s="1271"/>
      <c r="CK66" s="1271"/>
      <c r="CL66" s="1271"/>
      <c r="CM66" s="1271"/>
      <c r="CN66" s="1271"/>
      <c r="CO66" s="1271"/>
      <c r="CP66" s="1271"/>
      <c r="CQ66" s="1271"/>
      <c r="CR66" s="1271"/>
      <c r="CS66" s="1271"/>
      <c r="CT66" s="1271"/>
      <c r="CU66" s="1271"/>
      <c r="CV66" s="1271"/>
      <c r="CW66" s="1271"/>
      <c r="CX66" s="1271"/>
      <c r="CY66" s="1271"/>
      <c r="CZ66" s="1271"/>
      <c r="DA66" s="1271"/>
      <c r="DB66" s="1271"/>
      <c r="DC66" s="1272"/>
    </row>
    <row r="67" spans="2:107" x14ac:dyDescent="0.15">
      <c r="B67" s="372"/>
      <c r="AN67" s="1270"/>
      <c r="AO67" s="1271"/>
      <c r="AP67" s="1271"/>
      <c r="AQ67" s="1271"/>
      <c r="AR67" s="1271"/>
      <c r="AS67" s="1271"/>
      <c r="AT67" s="1271"/>
      <c r="AU67" s="1271"/>
      <c r="AV67" s="1271"/>
      <c r="AW67" s="1271"/>
      <c r="AX67" s="1271"/>
      <c r="AY67" s="1271"/>
      <c r="AZ67" s="1271"/>
      <c r="BA67" s="1271"/>
      <c r="BB67" s="1271"/>
      <c r="BC67" s="1271"/>
      <c r="BD67" s="1271"/>
      <c r="BE67" s="1271"/>
      <c r="BF67" s="1271"/>
      <c r="BG67" s="1271"/>
      <c r="BH67" s="1271"/>
      <c r="BI67" s="1271"/>
      <c r="BJ67" s="1271"/>
      <c r="BK67" s="1271"/>
      <c r="BL67" s="1271"/>
      <c r="BM67" s="1271"/>
      <c r="BN67" s="1271"/>
      <c r="BO67" s="1271"/>
      <c r="BP67" s="1271"/>
      <c r="BQ67" s="1271"/>
      <c r="BR67" s="1271"/>
      <c r="BS67" s="1271"/>
      <c r="BT67" s="1271"/>
      <c r="BU67" s="1271"/>
      <c r="BV67" s="1271"/>
      <c r="BW67" s="1271"/>
      <c r="BX67" s="1271"/>
      <c r="BY67" s="1271"/>
      <c r="BZ67" s="1271"/>
      <c r="CA67" s="1271"/>
      <c r="CB67" s="1271"/>
      <c r="CC67" s="1271"/>
      <c r="CD67" s="1271"/>
      <c r="CE67" s="1271"/>
      <c r="CF67" s="1271"/>
      <c r="CG67" s="1271"/>
      <c r="CH67" s="1271"/>
      <c r="CI67" s="1271"/>
      <c r="CJ67" s="1271"/>
      <c r="CK67" s="1271"/>
      <c r="CL67" s="1271"/>
      <c r="CM67" s="1271"/>
      <c r="CN67" s="1271"/>
      <c r="CO67" s="1271"/>
      <c r="CP67" s="1271"/>
      <c r="CQ67" s="1271"/>
      <c r="CR67" s="1271"/>
      <c r="CS67" s="1271"/>
      <c r="CT67" s="1271"/>
      <c r="CU67" s="1271"/>
      <c r="CV67" s="1271"/>
      <c r="CW67" s="1271"/>
      <c r="CX67" s="1271"/>
      <c r="CY67" s="1271"/>
      <c r="CZ67" s="1271"/>
      <c r="DA67" s="1271"/>
      <c r="DB67" s="1271"/>
      <c r="DC67" s="1272"/>
    </row>
    <row r="68" spans="2:107" x14ac:dyDescent="0.15">
      <c r="B68" s="372"/>
      <c r="AN68" s="1270"/>
      <c r="AO68" s="1271"/>
      <c r="AP68" s="1271"/>
      <c r="AQ68" s="1271"/>
      <c r="AR68" s="1271"/>
      <c r="AS68" s="1271"/>
      <c r="AT68" s="1271"/>
      <c r="AU68" s="1271"/>
      <c r="AV68" s="1271"/>
      <c r="AW68" s="1271"/>
      <c r="AX68" s="1271"/>
      <c r="AY68" s="1271"/>
      <c r="AZ68" s="1271"/>
      <c r="BA68" s="1271"/>
      <c r="BB68" s="1271"/>
      <c r="BC68" s="1271"/>
      <c r="BD68" s="1271"/>
      <c r="BE68" s="1271"/>
      <c r="BF68" s="1271"/>
      <c r="BG68" s="1271"/>
      <c r="BH68" s="1271"/>
      <c r="BI68" s="1271"/>
      <c r="BJ68" s="1271"/>
      <c r="BK68" s="1271"/>
      <c r="BL68" s="1271"/>
      <c r="BM68" s="1271"/>
      <c r="BN68" s="1271"/>
      <c r="BO68" s="1271"/>
      <c r="BP68" s="1271"/>
      <c r="BQ68" s="1271"/>
      <c r="BR68" s="1271"/>
      <c r="BS68" s="1271"/>
      <c r="BT68" s="1271"/>
      <c r="BU68" s="1271"/>
      <c r="BV68" s="1271"/>
      <c r="BW68" s="1271"/>
      <c r="BX68" s="1271"/>
      <c r="BY68" s="1271"/>
      <c r="BZ68" s="1271"/>
      <c r="CA68" s="1271"/>
      <c r="CB68" s="1271"/>
      <c r="CC68" s="1271"/>
      <c r="CD68" s="1271"/>
      <c r="CE68" s="1271"/>
      <c r="CF68" s="1271"/>
      <c r="CG68" s="1271"/>
      <c r="CH68" s="1271"/>
      <c r="CI68" s="1271"/>
      <c r="CJ68" s="1271"/>
      <c r="CK68" s="1271"/>
      <c r="CL68" s="1271"/>
      <c r="CM68" s="1271"/>
      <c r="CN68" s="1271"/>
      <c r="CO68" s="1271"/>
      <c r="CP68" s="1271"/>
      <c r="CQ68" s="1271"/>
      <c r="CR68" s="1271"/>
      <c r="CS68" s="1271"/>
      <c r="CT68" s="1271"/>
      <c r="CU68" s="1271"/>
      <c r="CV68" s="1271"/>
      <c r="CW68" s="1271"/>
      <c r="CX68" s="1271"/>
      <c r="CY68" s="1271"/>
      <c r="CZ68" s="1271"/>
      <c r="DA68" s="1271"/>
      <c r="DB68" s="1271"/>
      <c r="DC68" s="1272"/>
    </row>
    <row r="69" spans="2:107" x14ac:dyDescent="0.15">
      <c r="B69" s="372"/>
      <c r="AN69" s="1273"/>
      <c r="AO69" s="1274"/>
      <c r="AP69" s="1274"/>
      <c r="AQ69" s="1274"/>
      <c r="AR69" s="1274"/>
      <c r="AS69" s="1274"/>
      <c r="AT69" s="1274"/>
      <c r="AU69" s="1274"/>
      <c r="AV69" s="1274"/>
      <c r="AW69" s="1274"/>
      <c r="AX69" s="1274"/>
      <c r="AY69" s="1274"/>
      <c r="AZ69" s="1274"/>
      <c r="BA69" s="1274"/>
      <c r="BB69" s="1274"/>
      <c r="BC69" s="1274"/>
      <c r="BD69" s="1274"/>
      <c r="BE69" s="1274"/>
      <c r="BF69" s="1274"/>
      <c r="BG69" s="1274"/>
      <c r="BH69" s="1274"/>
      <c r="BI69" s="1274"/>
      <c r="BJ69" s="1274"/>
      <c r="BK69" s="1274"/>
      <c r="BL69" s="1274"/>
      <c r="BM69" s="1274"/>
      <c r="BN69" s="1274"/>
      <c r="BO69" s="1274"/>
      <c r="BP69" s="1274"/>
      <c r="BQ69" s="1274"/>
      <c r="BR69" s="1274"/>
      <c r="BS69" s="1274"/>
      <c r="BT69" s="1274"/>
      <c r="BU69" s="1274"/>
      <c r="BV69" s="1274"/>
      <c r="BW69" s="1274"/>
      <c r="BX69" s="1274"/>
      <c r="BY69" s="1274"/>
      <c r="BZ69" s="1274"/>
      <c r="CA69" s="1274"/>
      <c r="CB69" s="1274"/>
      <c r="CC69" s="1274"/>
      <c r="CD69" s="1274"/>
      <c r="CE69" s="1274"/>
      <c r="CF69" s="1274"/>
      <c r="CG69" s="1274"/>
      <c r="CH69" s="1274"/>
      <c r="CI69" s="1274"/>
      <c r="CJ69" s="1274"/>
      <c r="CK69" s="1274"/>
      <c r="CL69" s="1274"/>
      <c r="CM69" s="1274"/>
      <c r="CN69" s="1274"/>
      <c r="CO69" s="1274"/>
      <c r="CP69" s="1274"/>
      <c r="CQ69" s="1274"/>
      <c r="CR69" s="1274"/>
      <c r="CS69" s="1274"/>
      <c r="CT69" s="1274"/>
      <c r="CU69" s="1274"/>
      <c r="CV69" s="1274"/>
      <c r="CW69" s="1274"/>
      <c r="CX69" s="1274"/>
      <c r="CY69" s="1274"/>
      <c r="CZ69" s="1274"/>
      <c r="DA69" s="1274"/>
      <c r="DB69" s="1274"/>
      <c r="DC69" s="1275"/>
    </row>
    <row r="70" spans="2:107" x14ac:dyDescent="0.15">
      <c r="B70" s="372"/>
      <c r="H70" s="394"/>
      <c r="I70" s="394"/>
      <c r="J70" s="395"/>
      <c r="K70" s="395"/>
      <c r="L70" s="396"/>
      <c r="M70" s="395"/>
      <c r="N70" s="396"/>
      <c r="AN70" s="381"/>
      <c r="AO70" s="381"/>
      <c r="AP70" s="381"/>
      <c r="AZ70" s="381"/>
      <c r="BA70" s="381"/>
      <c r="BB70" s="381"/>
      <c r="BL70" s="381"/>
      <c r="BM70" s="381"/>
      <c r="BN70" s="381"/>
      <c r="BX70" s="381"/>
      <c r="BY70" s="381"/>
      <c r="BZ70" s="381"/>
      <c r="CJ70" s="381"/>
      <c r="CK70" s="381"/>
      <c r="CL70" s="381"/>
      <c r="CV70" s="381"/>
      <c r="CW70" s="381"/>
      <c r="CX70" s="381"/>
    </row>
    <row r="71" spans="2:107" x14ac:dyDescent="0.15">
      <c r="B71" s="372"/>
      <c r="G71" s="397"/>
      <c r="I71" s="398"/>
      <c r="J71" s="395"/>
      <c r="K71" s="395"/>
      <c r="L71" s="396"/>
      <c r="M71" s="395"/>
      <c r="N71" s="396"/>
      <c r="AM71" s="397"/>
      <c r="AN71" s="366" t="s">
        <v>571</v>
      </c>
    </row>
    <row r="72" spans="2:107" x14ac:dyDescent="0.15">
      <c r="B72" s="372"/>
      <c r="G72" s="1261"/>
      <c r="H72" s="1261"/>
      <c r="I72" s="1261"/>
      <c r="J72" s="1261"/>
      <c r="K72" s="382"/>
      <c r="L72" s="382"/>
      <c r="M72" s="383"/>
      <c r="N72" s="383"/>
      <c r="AN72" s="1264"/>
      <c r="AO72" s="1265"/>
      <c r="AP72" s="1265"/>
      <c r="AQ72" s="1265"/>
      <c r="AR72" s="1265"/>
      <c r="AS72" s="1265"/>
      <c r="AT72" s="1265"/>
      <c r="AU72" s="1265"/>
      <c r="AV72" s="1265"/>
      <c r="AW72" s="1265"/>
      <c r="AX72" s="1265"/>
      <c r="AY72" s="1265"/>
      <c r="AZ72" s="1265"/>
      <c r="BA72" s="1265"/>
      <c r="BB72" s="1265"/>
      <c r="BC72" s="1265"/>
      <c r="BD72" s="1265"/>
      <c r="BE72" s="1265"/>
      <c r="BF72" s="1265"/>
      <c r="BG72" s="1265"/>
      <c r="BH72" s="1265"/>
      <c r="BI72" s="1265"/>
      <c r="BJ72" s="1265"/>
      <c r="BK72" s="1265"/>
      <c r="BL72" s="1265"/>
      <c r="BM72" s="1265"/>
      <c r="BN72" s="1265"/>
      <c r="BO72" s="1266"/>
      <c r="BP72" s="1260" t="s">
        <v>524</v>
      </c>
      <c r="BQ72" s="1260"/>
      <c r="BR72" s="1260"/>
      <c r="BS72" s="1260"/>
      <c r="BT72" s="1260"/>
      <c r="BU72" s="1260"/>
      <c r="BV72" s="1260"/>
      <c r="BW72" s="1260"/>
      <c r="BX72" s="1260" t="s">
        <v>525</v>
      </c>
      <c r="BY72" s="1260"/>
      <c r="BZ72" s="1260"/>
      <c r="CA72" s="1260"/>
      <c r="CB72" s="1260"/>
      <c r="CC72" s="1260"/>
      <c r="CD72" s="1260"/>
      <c r="CE72" s="1260"/>
      <c r="CF72" s="1260" t="s">
        <v>526</v>
      </c>
      <c r="CG72" s="1260"/>
      <c r="CH72" s="1260"/>
      <c r="CI72" s="1260"/>
      <c r="CJ72" s="1260"/>
      <c r="CK72" s="1260"/>
      <c r="CL72" s="1260"/>
      <c r="CM72" s="1260"/>
      <c r="CN72" s="1260" t="s">
        <v>527</v>
      </c>
      <c r="CO72" s="1260"/>
      <c r="CP72" s="1260"/>
      <c r="CQ72" s="1260"/>
      <c r="CR72" s="1260"/>
      <c r="CS72" s="1260"/>
      <c r="CT72" s="1260"/>
      <c r="CU72" s="1260"/>
      <c r="CV72" s="1260" t="s">
        <v>528</v>
      </c>
      <c r="CW72" s="1260"/>
      <c r="CX72" s="1260"/>
      <c r="CY72" s="1260"/>
      <c r="CZ72" s="1260"/>
      <c r="DA72" s="1260"/>
      <c r="DB72" s="1260"/>
      <c r="DC72" s="1260"/>
    </row>
    <row r="73" spans="2:107" x14ac:dyDescent="0.15">
      <c r="B73" s="372"/>
      <c r="G73" s="1263"/>
      <c r="H73" s="1263"/>
      <c r="I73" s="1263"/>
      <c r="J73" s="1263"/>
      <c r="K73" s="1259"/>
      <c r="L73" s="1259"/>
      <c r="M73" s="1259"/>
      <c r="N73" s="1259"/>
      <c r="AM73" s="381"/>
      <c r="AN73" s="1258" t="s">
        <v>572</v>
      </c>
      <c r="AO73" s="1258"/>
      <c r="AP73" s="1258"/>
      <c r="AQ73" s="1258"/>
      <c r="AR73" s="1258"/>
      <c r="AS73" s="1258"/>
      <c r="AT73" s="1258"/>
      <c r="AU73" s="1258"/>
      <c r="AV73" s="1258"/>
      <c r="AW73" s="1258"/>
      <c r="AX73" s="1258"/>
      <c r="AY73" s="1258"/>
      <c r="AZ73" s="1258"/>
      <c r="BA73" s="1258"/>
      <c r="BB73" s="1258" t="s">
        <v>573</v>
      </c>
      <c r="BC73" s="1258"/>
      <c r="BD73" s="1258"/>
      <c r="BE73" s="1258"/>
      <c r="BF73" s="1258"/>
      <c r="BG73" s="1258"/>
      <c r="BH73" s="1258"/>
      <c r="BI73" s="1258"/>
      <c r="BJ73" s="1258"/>
      <c r="BK73" s="1258"/>
      <c r="BL73" s="1258"/>
      <c r="BM73" s="1258"/>
      <c r="BN73" s="1258"/>
      <c r="BO73" s="1258"/>
      <c r="BP73" s="1255">
        <v>7.9</v>
      </c>
      <c r="BQ73" s="1255"/>
      <c r="BR73" s="1255"/>
      <c r="BS73" s="1255"/>
      <c r="BT73" s="1255"/>
      <c r="BU73" s="1255"/>
      <c r="BV73" s="1255"/>
      <c r="BW73" s="1255"/>
      <c r="BX73" s="1255"/>
      <c r="BY73" s="1255"/>
      <c r="BZ73" s="1255"/>
      <c r="CA73" s="1255"/>
      <c r="CB73" s="1255"/>
      <c r="CC73" s="1255"/>
      <c r="CD73" s="1255"/>
      <c r="CE73" s="1255"/>
      <c r="CF73" s="1255"/>
      <c r="CG73" s="1255"/>
      <c r="CH73" s="1255"/>
      <c r="CI73" s="1255"/>
      <c r="CJ73" s="1255"/>
      <c r="CK73" s="1255"/>
      <c r="CL73" s="1255"/>
      <c r="CM73" s="1255"/>
      <c r="CN73" s="1255"/>
      <c r="CO73" s="1255"/>
      <c r="CP73" s="1255"/>
      <c r="CQ73" s="1255"/>
      <c r="CR73" s="1255"/>
      <c r="CS73" s="1255"/>
      <c r="CT73" s="1255"/>
      <c r="CU73" s="1255"/>
      <c r="CV73" s="1255">
        <v>11.7</v>
      </c>
      <c r="CW73" s="1255"/>
      <c r="CX73" s="1255"/>
      <c r="CY73" s="1255"/>
      <c r="CZ73" s="1255"/>
      <c r="DA73" s="1255"/>
      <c r="DB73" s="1255"/>
      <c r="DC73" s="1255"/>
    </row>
    <row r="74" spans="2:107" x14ac:dyDescent="0.15">
      <c r="B74" s="372"/>
      <c r="G74" s="1263"/>
      <c r="H74" s="1263"/>
      <c r="I74" s="1263"/>
      <c r="J74" s="1263"/>
      <c r="K74" s="1259"/>
      <c r="L74" s="1259"/>
      <c r="M74" s="1259"/>
      <c r="N74" s="1259"/>
      <c r="AM74" s="381"/>
      <c r="AN74" s="1258"/>
      <c r="AO74" s="1258"/>
      <c r="AP74" s="1258"/>
      <c r="AQ74" s="1258"/>
      <c r="AR74" s="1258"/>
      <c r="AS74" s="1258"/>
      <c r="AT74" s="1258"/>
      <c r="AU74" s="1258"/>
      <c r="AV74" s="1258"/>
      <c r="AW74" s="1258"/>
      <c r="AX74" s="1258"/>
      <c r="AY74" s="1258"/>
      <c r="AZ74" s="1258"/>
      <c r="BA74" s="1258"/>
      <c r="BB74" s="1258"/>
      <c r="BC74" s="1258"/>
      <c r="BD74" s="1258"/>
      <c r="BE74" s="1258"/>
      <c r="BF74" s="1258"/>
      <c r="BG74" s="1258"/>
      <c r="BH74" s="1258"/>
      <c r="BI74" s="1258"/>
      <c r="BJ74" s="1258"/>
      <c r="BK74" s="1258"/>
      <c r="BL74" s="1258"/>
      <c r="BM74" s="1258"/>
      <c r="BN74" s="1258"/>
      <c r="BO74" s="1258"/>
      <c r="BP74" s="1255"/>
      <c r="BQ74" s="1255"/>
      <c r="BR74" s="1255"/>
      <c r="BS74" s="1255"/>
      <c r="BT74" s="1255"/>
      <c r="BU74" s="1255"/>
      <c r="BV74" s="1255"/>
      <c r="BW74" s="1255"/>
      <c r="BX74" s="1255"/>
      <c r="BY74" s="1255"/>
      <c r="BZ74" s="1255"/>
      <c r="CA74" s="1255"/>
      <c r="CB74" s="1255"/>
      <c r="CC74" s="1255"/>
      <c r="CD74" s="1255"/>
      <c r="CE74" s="1255"/>
      <c r="CF74" s="1255"/>
      <c r="CG74" s="1255"/>
      <c r="CH74" s="1255"/>
      <c r="CI74" s="1255"/>
      <c r="CJ74" s="1255"/>
      <c r="CK74" s="1255"/>
      <c r="CL74" s="1255"/>
      <c r="CM74" s="1255"/>
      <c r="CN74" s="1255"/>
      <c r="CO74" s="1255"/>
      <c r="CP74" s="1255"/>
      <c r="CQ74" s="1255"/>
      <c r="CR74" s="1255"/>
      <c r="CS74" s="1255"/>
      <c r="CT74" s="1255"/>
      <c r="CU74" s="1255"/>
      <c r="CV74" s="1255"/>
      <c r="CW74" s="1255"/>
      <c r="CX74" s="1255"/>
      <c r="CY74" s="1255"/>
      <c r="CZ74" s="1255"/>
      <c r="DA74" s="1255"/>
      <c r="DB74" s="1255"/>
      <c r="DC74" s="1255"/>
    </row>
    <row r="75" spans="2:107" x14ac:dyDescent="0.15">
      <c r="B75" s="372"/>
      <c r="G75" s="1263"/>
      <c r="H75" s="1263"/>
      <c r="I75" s="1261"/>
      <c r="J75" s="1261"/>
      <c r="K75" s="1262"/>
      <c r="L75" s="1262"/>
      <c r="M75" s="1262"/>
      <c r="N75" s="1262"/>
      <c r="AM75" s="381"/>
      <c r="AN75" s="1258"/>
      <c r="AO75" s="1258"/>
      <c r="AP75" s="1258"/>
      <c r="AQ75" s="1258"/>
      <c r="AR75" s="1258"/>
      <c r="AS75" s="1258"/>
      <c r="AT75" s="1258"/>
      <c r="AU75" s="1258"/>
      <c r="AV75" s="1258"/>
      <c r="AW75" s="1258"/>
      <c r="AX75" s="1258"/>
      <c r="AY75" s="1258"/>
      <c r="AZ75" s="1258"/>
      <c r="BA75" s="1258"/>
      <c r="BB75" s="1258" t="s">
        <v>578</v>
      </c>
      <c r="BC75" s="1258"/>
      <c r="BD75" s="1258"/>
      <c r="BE75" s="1258"/>
      <c r="BF75" s="1258"/>
      <c r="BG75" s="1258"/>
      <c r="BH75" s="1258"/>
      <c r="BI75" s="1258"/>
      <c r="BJ75" s="1258"/>
      <c r="BK75" s="1258"/>
      <c r="BL75" s="1258"/>
      <c r="BM75" s="1258"/>
      <c r="BN75" s="1258"/>
      <c r="BO75" s="1258"/>
      <c r="BP75" s="1255">
        <v>3.9</v>
      </c>
      <c r="BQ75" s="1255"/>
      <c r="BR75" s="1255"/>
      <c r="BS75" s="1255"/>
      <c r="BT75" s="1255"/>
      <c r="BU75" s="1255"/>
      <c r="BV75" s="1255"/>
      <c r="BW75" s="1255"/>
      <c r="BX75" s="1255">
        <v>4.3</v>
      </c>
      <c r="BY75" s="1255"/>
      <c r="BZ75" s="1255"/>
      <c r="CA75" s="1255"/>
      <c r="CB75" s="1255"/>
      <c r="CC75" s="1255"/>
      <c r="CD75" s="1255"/>
      <c r="CE75" s="1255"/>
      <c r="CF75" s="1255">
        <v>5</v>
      </c>
      <c r="CG75" s="1255"/>
      <c r="CH75" s="1255"/>
      <c r="CI75" s="1255"/>
      <c r="CJ75" s="1255"/>
      <c r="CK75" s="1255"/>
      <c r="CL75" s="1255"/>
      <c r="CM75" s="1255"/>
      <c r="CN75" s="1255">
        <v>6.4</v>
      </c>
      <c r="CO75" s="1255"/>
      <c r="CP75" s="1255"/>
      <c r="CQ75" s="1255"/>
      <c r="CR75" s="1255"/>
      <c r="CS75" s="1255"/>
      <c r="CT75" s="1255"/>
      <c r="CU75" s="1255"/>
      <c r="CV75" s="1255">
        <v>7.2</v>
      </c>
      <c r="CW75" s="1255"/>
      <c r="CX75" s="1255"/>
      <c r="CY75" s="1255"/>
      <c r="CZ75" s="1255"/>
      <c r="DA75" s="1255"/>
      <c r="DB75" s="1255"/>
      <c r="DC75" s="1255"/>
    </row>
    <row r="76" spans="2:107" x14ac:dyDescent="0.15">
      <c r="B76" s="372"/>
      <c r="G76" s="1263"/>
      <c r="H76" s="1263"/>
      <c r="I76" s="1261"/>
      <c r="J76" s="1261"/>
      <c r="K76" s="1262"/>
      <c r="L76" s="1262"/>
      <c r="M76" s="1262"/>
      <c r="N76" s="1262"/>
      <c r="AM76" s="381"/>
      <c r="AN76" s="1258"/>
      <c r="AO76" s="1258"/>
      <c r="AP76" s="1258"/>
      <c r="AQ76" s="1258"/>
      <c r="AR76" s="1258"/>
      <c r="AS76" s="1258"/>
      <c r="AT76" s="1258"/>
      <c r="AU76" s="1258"/>
      <c r="AV76" s="1258"/>
      <c r="AW76" s="1258"/>
      <c r="AX76" s="1258"/>
      <c r="AY76" s="1258"/>
      <c r="AZ76" s="1258"/>
      <c r="BA76" s="1258"/>
      <c r="BB76" s="1258"/>
      <c r="BC76" s="1258"/>
      <c r="BD76" s="1258"/>
      <c r="BE76" s="1258"/>
      <c r="BF76" s="1258"/>
      <c r="BG76" s="1258"/>
      <c r="BH76" s="1258"/>
      <c r="BI76" s="1258"/>
      <c r="BJ76" s="1258"/>
      <c r="BK76" s="1258"/>
      <c r="BL76" s="1258"/>
      <c r="BM76" s="1258"/>
      <c r="BN76" s="1258"/>
      <c r="BO76" s="1258"/>
      <c r="BP76" s="1255"/>
      <c r="BQ76" s="1255"/>
      <c r="BR76" s="1255"/>
      <c r="BS76" s="1255"/>
      <c r="BT76" s="1255"/>
      <c r="BU76" s="1255"/>
      <c r="BV76" s="1255"/>
      <c r="BW76" s="1255"/>
      <c r="BX76" s="1255"/>
      <c r="BY76" s="1255"/>
      <c r="BZ76" s="1255"/>
      <c r="CA76" s="1255"/>
      <c r="CB76" s="1255"/>
      <c r="CC76" s="1255"/>
      <c r="CD76" s="1255"/>
      <c r="CE76" s="1255"/>
      <c r="CF76" s="1255"/>
      <c r="CG76" s="1255"/>
      <c r="CH76" s="1255"/>
      <c r="CI76" s="1255"/>
      <c r="CJ76" s="1255"/>
      <c r="CK76" s="1255"/>
      <c r="CL76" s="1255"/>
      <c r="CM76" s="1255"/>
      <c r="CN76" s="1255"/>
      <c r="CO76" s="1255"/>
      <c r="CP76" s="1255"/>
      <c r="CQ76" s="1255"/>
      <c r="CR76" s="1255"/>
      <c r="CS76" s="1255"/>
      <c r="CT76" s="1255"/>
      <c r="CU76" s="1255"/>
      <c r="CV76" s="1255"/>
      <c r="CW76" s="1255"/>
      <c r="CX76" s="1255"/>
      <c r="CY76" s="1255"/>
      <c r="CZ76" s="1255"/>
      <c r="DA76" s="1255"/>
      <c r="DB76" s="1255"/>
      <c r="DC76" s="1255"/>
    </row>
    <row r="77" spans="2:107" x14ac:dyDescent="0.15">
      <c r="B77" s="372"/>
      <c r="G77" s="1261"/>
      <c r="H77" s="1261"/>
      <c r="I77" s="1261"/>
      <c r="J77" s="1261"/>
      <c r="K77" s="1259"/>
      <c r="L77" s="1259"/>
      <c r="M77" s="1259"/>
      <c r="N77" s="1259"/>
      <c r="AN77" s="1260" t="s">
        <v>575</v>
      </c>
      <c r="AO77" s="1260"/>
      <c r="AP77" s="1260"/>
      <c r="AQ77" s="1260"/>
      <c r="AR77" s="1260"/>
      <c r="AS77" s="1260"/>
      <c r="AT77" s="1260"/>
      <c r="AU77" s="1260"/>
      <c r="AV77" s="1260"/>
      <c r="AW77" s="1260"/>
      <c r="AX77" s="1260"/>
      <c r="AY77" s="1260"/>
      <c r="AZ77" s="1260"/>
      <c r="BA77" s="1260"/>
      <c r="BB77" s="1258" t="s">
        <v>573</v>
      </c>
      <c r="BC77" s="1258"/>
      <c r="BD77" s="1258"/>
      <c r="BE77" s="1258"/>
      <c r="BF77" s="1258"/>
      <c r="BG77" s="1258"/>
      <c r="BH77" s="1258"/>
      <c r="BI77" s="1258"/>
      <c r="BJ77" s="1258"/>
      <c r="BK77" s="1258"/>
      <c r="BL77" s="1258"/>
      <c r="BM77" s="1258"/>
      <c r="BN77" s="1258"/>
      <c r="BO77" s="1258"/>
      <c r="BP77" s="1255">
        <v>15.5</v>
      </c>
      <c r="BQ77" s="1255"/>
      <c r="BR77" s="1255"/>
      <c r="BS77" s="1255"/>
      <c r="BT77" s="1255"/>
      <c r="BU77" s="1255"/>
      <c r="BV77" s="1255"/>
      <c r="BW77" s="1255"/>
      <c r="BX77" s="1255">
        <v>4.5999999999999996</v>
      </c>
      <c r="BY77" s="1255"/>
      <c r="BZ77" s="1255"/>
      <c r="CA77" s="1255"/>
      <c r="CB77" s="1255"/>
      <c r="CC77" s="1255"/>
      <c r="CD77" s="1255"/>
      <c r="CE77" s="1255"/>
      <c r="CF77" s="1255">
        <v>0.6</v>
      </c>
      <c r="CG77" s="1255"/>
      <c r="CH77" s="1255"/>
      <c r="CI77" s="1255"/>
      <c r="CJ77" s="1255"/>
      <c r="CK77" s="1255"/>
      <c r="CL77" s="1255"/>
      <c r="CM77" s="1255"/>
      <c r="CN77" s="1255">
        <v>0</v>
      </c>
      <c r="CO77" s="1255"/>
      <c r="CP77" s="1255"/>
      <c r="CQ77" s="1255"/>
      <c r="CR77" s="1255"/>
      <c r="CS77" s="1255"/>
      <c r="CT77" s="1255"/>
      <c r="CU77" s="1255"/>
      <c r="CV77" s="1255">
        <v>1</v>
      </c>
      <c r="CW77" s="1255"/>
      <c r="CX77" s="1255"/>
      <c r="CY77" s="1255"/>
      <c r="CZ77" s="1255"/>
      <c r="DA77" s="1255"/>
      <c r="DB77" s="1255"/>
      <c r="DC77" s="1255"/>
    </row>
    <row r="78" spans="2:107" x14ac:dyDescent="0.15">
      <c r="B78" s="372"/>
      <c r="G78" s="1261"/>
      <c r="H78" s="1261"/>
      <c r="I78" s="1261"/>
      <c r="J78" s="1261"/>
      <c r="K78" s="1259"/>
      <c r="L78" s="1259"/>
      <c r="M78" s="1259"/>
      <c r="N78" s="1259"/>
      <c r="AN78" s="1260"/>
      <c r="AO78" s="1260"/>
      <c r="AP78" s="1260"/>
      <c r="AQ78" s="1260"/>
      <c r="AR78" s="1260"/>
      <c r="AS78" s="1260"/>
      <c r="AT78" s="1260"/>
      <c r="AU78" s="1260"/>
      <c r="AV78" s="1260"/>
      <c r="AW78" s="1260"/>
      <c r="AX78" s="1260"/>
      <c r="AY78" s="1260"/>
      <c r="AZ78" s="1260"/>
      <c r="BA78" s="1260"/>
      <c r="BB78" s="1258"/>
      <c r="BC78" s="1258"/>
      <c r="BD78" s="1258"/>
      <c r="BE78" s="1258"/>
      <c r="BF78" s="1258"/>
      <c r="BG78" s="1258"/>
      <c r="BH78" s="1258"/>
      <c r="BI78" s="1258"/>
      <c r="BJ78" s="1258"/>
      <c r="BK78" s="1258"/>
      <c r="BL78" s="1258"/>
      <c r="BM78" s="1258"/>
      <c r="BN78" s="1258"/>
      <c r="BO78" s="1258"/>
      <c r="BP78" s="1255"/>
      <c r="BQ78" s="1255"/>
      <c r="BR78" s="1255"/>
      <c r="BS78" s="1255"/>
      <c r="BT78" s="1255"/>
      <c r="BU78" s="1255"/>
      <c r="BV78" s="1255"/>
      <c r="BW78" s="1255"/>
      <c r="BX78" s="1255"/>
      <c r="BY78" s="1255"/>
      <c r="BZ78" s="1255"/>
      <c r="CA78" s="1255"/>
      <c r="CB78" s="1255"/>
      <c r="CC78" s="1255"/>
      <c r="CD78" s="1255"/>
      <c r="CE78" s="1255"/>
      <c r="CF78" s="1255"/>
      <c r="CG78" s="1255"/>
      <c r="CH78" s="1255"/>
      <c r="CI78" s="1255"/>
      <c r="CJ78" s="1255"/>
      <c r="CK78" s="1255"/>
      <c r="CL78" s="1255"/>
      <c r="CM78" s="1255"/>
      <c r="CN78" s="1255"/>
      <c r="CO78" s="1255"/>
      <c r="CP78" s="1255"/>
      <c r="CQ78" s="1255"/>
      <c r="CR78" s="1255"/>
      <c r="CS78" s="1255"/>
      <c r="CT78" s="1255"/>
      <c r="CU78" s="1255"/>
      <c r="CV78" s="1255"/>
      <c r="CW78" s="1255"/>
      <c r="CX78" s="1255"/>
      <c r="CY78" s="1255"/>
      <c r="CZ78" s="1255"/>
      <c r="DA78" s="1255"/>
      <c r="DB78" s="1255"/>
      <c r="DC78" s="1255"/>
    </row>
    <row r="79" spans="2:107" x14ac:dyDescent="0.15">
      <c r="B79" s="372"/>
      <c r="G79" s="1261"/>
      <c r="H79" s="1261"/>
      <c r="I79" s="1256"/>
      <c r="J79" s="1256"/>
      <c r="K79" s="1257"/>
      <c r="L79" s="1257"/>
      <c r="M79" s="1257"/>
      <c r="N79" s="1257"/>
      <c r="AN79" s="1260"/>
      <c r="AO79" s="1260"/>
      <c r="AP79" s="1260"/>
      <c r="AQ79" s="1260"/>
      <c r="AR79" s="1260"/>
      <c r="AS79" s="1260"/>
      <c r="AT79" s="1260"/>
      <c r="AU79" s="1260"/>
      <c r="AV79" s="1260"/>
      <c r="AW79" s="1260"/>
      <c r="AX79" s="1260"/>
      <c r="AY79" s="1260"/>
      <c r="AZ79" s="1260"/>
      <c r="BA79" s="1260"/>
      <c r="BB79" s="1258" t="s">
        <v>578</v>
      </c>
      <c r="BC79" s="1258"/>
      <c r="BD79" s="1258"/>
      <c r="BE79" s="1258"/>
      <c r="BF79" s="1258"/>
      <c r="BG79" s="1258"/>
      <c r="BH79" s="1258"/>
      <c r="BI79" s="1258"/>
      <c r="BJ79" s="1258"/>
      <c r="BK79" s="1258"/>
      <c r="BL79" s="1258"/>
      <c r="BM79" s="1258"/>
      <c r="BN79" s="1258"/>
      <c r="BO79" s="1258"/>
      <c r="BP79" s="1255">
        <v>6.4</v>
      </c>
      <c r="BQ79" s="1255"/>
      <c r="BR79" s="1255"/>
      <c r="BS79" s="1255"/>
      <c r="BT79" s="1255"/>
      <c r="BU79" s="1255"/>
      <c r="BV79" s="1255"/>
      <c r="BW79" s="1255"/>
      <c r="BX79" s="1255">
        <v>6.3</v>
      </c>
      <c r="BY79" s="1255"/>
      <c r="BZ79" s="1255"/>
      <c r="CA79" s="1255"/>
      <c r="CB79" s="1255"/>
      <c r="CC79" s="1255"/>
      <c r="CD79" s="1255"/>
      <c r="CE79" s="1255"/>
      <c r="CF79" s="1255">
        <v>6.6</v>
      </c>
      <c r="CG79" s="1255"/>
      <c r="CH79" s="1255"/>
      <c r="CI79" s="1255"/>
      <c r="CJ79" s="1255"/>
      <c r="CK79" s="1255"/>
      <c r="CL79" s="1255"/>
      <c r="CM79" s="1255"/>
      <c r="CN79" s="1255">
        <v>6.8</v>
      </c>
      <c r="CO79" s="1255"/>
      <c r="CP79" s="1255"/>
      <c r="CQ79" s="1255"/>
      <c r="CR79" s="1255"/>
      <c r="CS79" s="1255"/>
      <c r="CT79" s="1255"/>
      <c r="CU79" s="1255"/>
      <c r="CV79" s="1255">
        <v>7</v>
      </c>
      <c r="CW79" s="1255"/>
      <c r="CX79" s="1255"/>
      <c r="CY79" s="1255"/>
      <c r="CZ79" s="1255"/>
      <c r="DA79" s="1255"/>
      <c r="DB79" s="1255"/>
      <c r="DC79" s="1255"/>
    </row>
    <row r="80" spans="2:107" x14ac:dyDescent="0.15">
      <c r="B80" s="372"/>
      <c r="G80" s="1261"/>
      <c r="H80" s="1261"/>
      <c r="I80" s="1256"/>
      <c r="J80" s="1256"/>
      <c r="K80" s="1257"/>
      <c r="L80" s="1257"/>
      <c r="M80" s="1257"/>
      <c r="N80" s="1257"/>
      <c r="AN80" s="1260"/>
      <c r="AO80" s="1260"/>
      <c r="AP80" s="1260"/>
      <c r="AQ80" s="1260"/>
      <c r="AR80" s="1260"/>
      <c r="AS80" s="1260"/>
      <c r="AT80" s="1260"/>
      <c r="AU80" s="1260"/>
      <c r="AV80" s="1260"/>
      <c r="AW80" s="1260"/>
      <c r="AX80" s="1260"/>
      <c r="AY80" s="1260"/>
      <c r="AZ80" s="1260"/>
      <c r="BA80" s="1260"/>
      <c r="BB80" s="1258"/>
      <c r="BC80" s="1258"/>
      <c r="BD80" s="1258"/>
      <c r="BE80" s="1258"/>
      <c r="BF80" s="1258"/>
      <c r="BG80" s="1258"/>
      <c r="BH80" s="1258"/>
      <c r="BI80" s="1258"/>
      <c r="BJ80" s="1258"/>
      <c r="BK80" s="1258"/>
      <c r="BL80" s="1258"/>
      <c r="BM80" s="1258"/>
      <c r="BN80" s="1258"/>
      <c r="BO80" s="1258"/>
      <c r="BP80" s="1255"/>
      <c r="BQ80" s="1255"/>
      <c r="BR80" s="1255"/>
      <c r="BS80" s="1255"/>
      <c r="BT80" s="1255"/>
      <c r="BU80" s="1255"/>
      <c r="BV80" s="1255"/>
      <c r="BW80" s="1255"/>
      <c r="BX80" s="1255"/>
      <c r="BY80" s="1255"/>
      <c r="BZ80" s="1255"/>
      <c r="CA80" s="1255"/>
      <c r="CB80" s="1255"/>
      <c r="CC80" s="1255"/>
      <c r="CD80" s="1255"/>
      <c r="CE80" s="1255"/>
      <c r="CF80" s="1255"/>
      <c r="CG80" s="1255"/>
      <c r="CH80" s="1255"/>
      <c r="CI80" s="1255"/>
      <c r="CJ80" s="1255"/>
      <c r="CK80" s="1255"/>
      <c r="CL80" s="1255"/>
      <c r="CM80" s="1255"/>
      <c r="CN80" s="1255"/>
      <c r="CO80" s="1255"/>
      <c r="CP80" s="1255"/>
      <c r="CQ80" s="1255"/>
      <c r="CR80" s="1255"/>
      <c r="CS80" s="1255"/>
      <c r="CT80" s="1255"/>
      <c r="CU80" s="1255"/>
      <c r="CV80" s="1255"/>
      <c r="CW80" s="1255"/>
      <c r="CX80" s="1255"/>
      <c r="CY80" s="1255"/>
      <c r="CZ80" s="1255"/>
      <c r="DA80" s="1255"/>
      <c r="DB80" s="1255"/>
      <c r="DC80" s="1255"/>
    </row>
    <row r="81" spans="2:109" x14ac:dyDescent="0.15">
      <c r="B81" s="372"/>
    </row>
    <row r="82" spans="2:109" ht="17.25" x14ac:dyDescent="0.15">
      <c r="B82" s="372"/>
      <c r="K82" s="399"/>
      <c r="L82" s="399"/>
      <c r="M82" s="399"/>
      <c r="N82" s="399"/>
      <c r="AQ82" s="399"/>
      <c r="AR82" s="399"/>
      <c r="AS82" s="399"/>
      <c r="AT82" s="399"/>
      <c r="BC82" s="399"/>
      <c r="BD82" s="399"/>
      <c r="BE82" s="399"/>
      <c r="BF82" s="399"/>
      <c r="BO82" s="399"/>
      <c r="BP82" s="399"/>
      <c r="BQ82" s="399"/>
      <c r="BR82" s="399"/>
      <c r="CA82" s="399"/>
      <c r="CB82" s="399"/>
      <c r="CC82" s="399"/>
      <c r="CD82" s="399"/>
      <c r="CM82" s="399"/>
      <c r="CN82" s="399"/>
      <c r="CO82" s="399"/>
      <c r="CP82" s="399"/>
      <c r="CY82" s="399"/>
      <c r="CZ82" s="399"/>
      <c r="DA82" s="399"/>
      <c r="DB82" s="399"/>
      <c r="DC82" s="399"/>
    </row>
    <row r="83" spans="2:109" x14ac:dyDescent="0.15">
      <c r="B83" s="374"/>
      <c r="C83" s="375"/>
      <c r="D83" s="375"/>
      <c r="E83" s="375"/>
      <c r="F83" s="375"/>
      <c r="G83" s="375"/>
      <c r="H83" s="375"/>
      <c r="I83" s="375"/>
      <c r="J83" s="375"/>
      <c r="K83" s="375"/>
      <c r="L83" s="375"/>
      <c r="M83" s="375"/>
      <c r="N83" s="375"/>
      <c r="O83" s="375"/>
      <c r="P83" s="375"/>
      <c r="Q83" s="375"/>
      <c r="R83" s="375"/>
      <c r="S83" s="375"/>
      <c r="T83" s="375"/>
      <c r="U83" s="375"/>
      <c r="V83" s="375"/>
      <c r="W83" s="375"/>
      <c r="X83" s="375"/>
      <c r="Y83" s="375"/>
      <c r="Z83" s="375"/>
      <c r="AA83" s="375"/>
      <c r="AB83" s="375"/>
      <c r="AC83" s="375"/>
      <c r="AD83" s="375"/>
      <c r="AE83" s="375"/>
      <c r="AF83" s="375"/>
      <c r="AG83" s="375"/>
      <c r="AH83" s="375"/>
      <c r="AI83" s="375"/>
      <c r="AJ83" s="375"/>
      <c r="AK83" s="375"/>
      <c r="AL83" s="375"/>
      <c r="AM83" s="375"/>
      <c r="AN83" s="375"/>
      <c r="AO83" s="375"/>
      <c r="AP83" s="375"/>
      <c r="AQ83" s="375"/>
      <c r="AR83" s="375"/>
      <c r="AS83" s="375"/>
      <c r="AT83" s="375"/>
      <c r="AU83" s="375"/>
      <c r="AV83" s="375"/>
      <c r="AW83" s="375"/>
      <c r="AX83" s="375"/>
      <c r="AY83" s="375"/>
      <c r="AZ83" s="375"/>
      <c r="BA83" s="375"/>
      <c r="BB83" s="375"/>
      <c r="BC83" s="375"/>
      <c r="BD83" s="375"/>
      <c r="BE83" s="375"/>
      <c r="BF83" s="375"/>
      <c r="BG83" s="375"/>
      <c r="BH83" s="375"/>
      <c r="BI83" s="375"/>
      <c r="BJ83" s="375"/>
      <c r="BK83" s="375"/>
      <c r="BL83" s="375"/>
      <c r="BM83" s="375"/>
      <c r="BN83" s="375"/>
      <c r="BO83" s="375"/>
      <c r="BP83" s="375"/>
      <c r="BQ83" s="375"/>
      <c r="BR83" s="375"/>
      <c r="BS83" s="375"/>
      <c r="BT83" s="375"/>
      <c r="BU83" s="375"/>
      <c r="BV83" s="375"/>
      <c r="BW83" s="375"/>
      <c r="BX83" s="375"/>
      <c r="BY83" s="375"/>
      <c r="BZ83" s="375"/>
      <c r="CA83" s="375"/>
      <c r="CB83" s="375"/>
      <c r="CC83" s="375"/>
      <c r="CD83" s="375"/>
      <c r="CE83" s="375"/>
      <c r="CF83" s="375"/>
      <c r="CG83" s="375"/>
      <c r="CH83" s="375"/>
      <c r="CI83" s="375"/>
      <c r="CJ83" s="375"/>
      <c r="CK83" s="375"/>
      <c r="CL83" s="375"/>
      <c r="CM83" s="375"/>
      <c r="CN83" s="375"/>
      <c r="CO83" s="375"/>
      <c r="CP83" s="375"/>
      <c r="CQ83" s="375"/>
      <c r="CR83" s="375"/>
      <c r="CS83" s="375"/>
      <c r="CT83" s="375"/>
      <c r="CU83" s="375"/>
      <c r="CV83" s="375"/>
      <c r="CW83" s="375"/>
      <c r="CX83" s="375"/>
      <c r="CY83" s="375"/>
      <c r="CZ83" s="375"/>
      <c r="DA83" s="375"/>
      <c r="DB83" s="375"/>
      <c r="DC83" s="375"/>
      <c r="DD83" s="376"/>
    </row>
    <row r="84" spans="2:109" x14ac:dyDescent="0.15">
      <c r="DD84" s="366"/>
      <c r="DE84" s="366"/>
    </row>
    <row r="85" spans="2:109" x14ac:dyDescent="0.15">
      <c r="DD85" s="366"/>
      <c r="DE85" s="366"/>
    </row>
  </sheetData>
  <sheetProtection algorithmName="SHA-512" hashValue="uOADE9BilzpqB3r1Q54SJQptYGdDO026G9u4no/bybH4PkHbym7bQI3ZiOSHrHsAzgG840s8aMkTTFE7WFlV8w==" saltValue="kM5AmhPgGq8foTflizQRCg==" spinCount="100000" sheet="1" objects="1" scenarios="1" formatCells="0"/>
  <dataConsolidate/>
  <mergeCells count="112">
    <mergeCell ref="AN43:DC47"/>
    <mergeCell ref="G50:J50"/>
    <mergeCell ref="AN50:BO50"/>
    <mergeCell ref="BP50:BW50"/>
    <mergeCell ref="BX50:CE50"/>
    <mergeCell ref="CF50:CM50"/>
    <mergeCell ref="CN50:CU50"/>
    <mergeCell ref="CV50:DC50"/>
    <mergeCell ref="CV51:DC52"/>
    <mergeCell ref="I53:J54"/>
    <mergeCell ref="K53:K54"/>
    <mergeCell ref="L53:L54"/>
    <mergeCell ref="M53:M54"/>
    <mergeCell ref="N53:N54"/>
    <mergeCell ref="BB53:BO54"/>
    <mergeCell ref="BP53:BW54"/>
    <mergeCell ref="BX53:CE54"/>
    <mergeCell ref="CF53:CM54"/>
    <mergeCell ref="AN51:BA54"/>
    <mergeCell ref="BB51:BO52"/>
    <mergeCell ref="BP51:BW52"/>
    <mergeCell ref="BX51:CE52"/>
    <mergeCell ref="CF51:CM52"/>
    <mergeCell ref="CN51:CU52"/>
    <mergeCell ref="CN53:CU54"/>
    <mergeCell ref="I51:J52"/>
    <mergeCell ref="K51:K52"/>
    <mergeCell ref="L51:L52"/>
    <mergeCell ref="M51:M52"/>
    <mergeCell ref="N51:N52"/>
    <mergeCell ref="I57:J58"/>
    <mergeCell ref="K57:K58"/>
    <mergeCell ref="L57:L58"/>
    <mergeCell ref="M57:M58"/>
    <mergeCell ref="N57:N58"/>
    <mergeCell ref="BB57:BO58"/>
    <mergeCell ref="CV53:DC54"/>
    <mergeCell ref="G55:H58"/>
    <mergeCell ref="I55:J56"/>
    <mergeCell ref="K55:K56"/>
    <mergeCell ref="L55:L56"/>
    <mergeCell ref="M55:M56"/>
    <mergeCell ref="N55:N56"/>
    <mergeCell ref="AN55:BA58"/>
    <mergeCell ref="BB55:BO56"/>
    <mergeCell ref="BP55:BW56"/>
    <mergeCell ref="G51:H54"/>
    <mergeCell ref="BP57:BW58"/>
    <mergeCell ref="BX57:CE58"/>
    <mergeCell ref="CF57:CM58"/>
    <mergeCell ref="CN57:CU58"/>
    <mergeCell ref="CV57:DC58"/>
    <mergeCell ref="AN65:DC69"/>
    <mergeCell ref="BX55:CE56"/>
    <mergeCell ref="CF55:CM56"/>
    <mergeCell ref="CN55:CU56"/>
    <mergeCell ref="CV55:DC56"/>
    <mergeCell ref="CV72:DC72"/>
    <mergeCell ref="G73:H76"/>
    <mergeCell ref="I73:J74"/>
    <mergeCell ref="K73:K74"/>
    <mergeCell ref="L73:L74"/>
    <mergeCell ref="M73:M74"/>
    <mergeCell ref="N73:N74"/>
    <mergeCell ref="AN73:BA76"/>
    <mergeCell ref="BB73:BO74"/>
    <mergeCell ref="BP73:BW74"/>
    <mergeCell ref="G72:J72"/>
    <mergeCell ref="AN72:BO72"/>
    <mergeCell ref="BP72:BW72"/>
    <mergeCell ref="BX72:CE72"/>
    <mergeCell ref="CF72:CM72"/>
    <mergeCell ref="CN72:CU72"/>
    <mergeCell ref="BX73:CE74"/>
    <mergeCell ref="CF73:CM74"/>
    <mergeCell ref="CN73:CU74"/>
    <mergeCell ref="CV73:DC74"/>
    <mergeCell ref="I75:J76"/>
    <mergeCell ref="K75:K76"/>
    <mergeCell ref="L75:L76"/>
    <mergeCell ref="M75:M76"/>
    <mergeCell ref="N75:N76"/>
    <mergeCell ref="BB75:BO76"/>
    <mergeCell ref="BP75:BW76"/>
    <mergeCell ref="BX75:CE76"/>
    <mergeCell ref="CF75:CM76"/>
    <mergeCell ref="CN75:CU76"/>
    <mergeCell ref="CV75:DC76"/>
    <mergeCell ref="G77:H80"/>
    <mergeCell ref="I77:J78"/>
    <mergeCell ref="K77:K78"/>
    <mergeCell ref="L77:L78"/>
    <mergeCell ref="M77:M78"/>
    <mergeCell ref="CN79:CU80"/>
    <mergeCell ref="CV79:DC80"/>
    <mergeCell ref="CN77:CU78"/>
    <mergeCell ref="CV77:DC78"/>
    <mergeCell ref="I79:J80"/>
    <mergeCell ref="K79:K80"/>
    <mergeCell ref="L79:L80"/>
    <mergeCell ref="M79:M80"/>
    <mergeCell ref="N79:N80"/>
    <mergeCell ref="BB79:BO80"/>
    <mergeCell ref="BP79:BW80"/>
    <mergeCell ref="BX79:CE80"/>
    <mergeCell ref="N77:N78"/>
    <mergeCell ref="AN77:BA80"/>
    <mergeCell ref="BB77:BO78"/>
    <mergeCell ref="BP77:BW78"/>
    <mergeCell ref="BX77:CE78"/>
    <mergeCell ref="CF77:CM78"/>
    <mergeCell ref="CF79:CM80"/>
  </mergeCells>
  <phoneticPr fontId="2"/>
  <printOptions horizontalCentered="1" verticalCentered="1"/>
  <pageMargins left="0" right="0" top="0.19685039370078741" bottom="0.31496062992125984" header="0.39370078740157483" footer="0"/>
  <pageSetup paperSize="9" scale="50"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E38F15-FECE-4932-B558-99BD9AC94F86}">
  <sheetPr>
    <pageSetUpPr fitToPage="1"/>
  </sheetPr>
  <dimension ref="A1:DR125"/>
  <sheetViews>
    <sheetView showGridLines="0" zoomScale="70" zoomScaleNormal="70" zoomScaleSheetLayoutView="70" workbookViewId="0"/>
  </sheetViews>
  <sheetFormatPr defaultColWidth="0" defaultRowHeight="13.5" customHeight="1" zeroHeight="1" x14ac:dyDescent="0.15"/>
  <cols>
    <col min="1" max="34" width="2.5" style="248" customWidth="1"/>
    <col min="35" max="122" width="2.5" style="247" customWidth="1"/>
    <col min="123" max="16384" width="2.5" style="247" hidden="1"/>
  </cols>
  <sheetData>
    <row r="1" spans="1:34" ht="13.5" customHeight="1" x14ac:dyDescent="0.15">
      <c r="A1" s="247"/>
      <c r="B1" s="247"/>
      <c r="C1" s="247"/>
      <c r="D1" s="247"/>
      <c r="E1" s="247"/>
      <c r="F1" s="247"/>
      <c r="G1" s="247"/>
      <c r="H1" s="247"/>
      <c r="I1" s="247"/>
      <c r="J1" s="247"/>
      <c r="K1" s="247"/>
      <c r="L1" s="247"/>
      <c r="M1" s="247"/>
      <c r="N1" s="247"/>
      <c r="O1" s="247"/>
      <c r="P1" s="247"/>
      <c r="Q1" s="247"/>
      <c r="R1" s="247"/>
      <c r="S1" s="247"/>
      <c r="T1" s="247"/>
      <c r="U1" s="247"/>
      <c r="V1" s="247"/>
      <c r="W1" s="247"/>
      <c r="X1" s="247"/>
      <c r="Y1" s="247"/>
      <c r="Z1" s="247"/>
      <c r="AA1" s="247"/>
      <c r="AB1" s="247"/>
      <c r="AC1" s="247"/>
      <c r="AD1" s="247"/>
      <c r="AE1" s="247"/>
      <c r="AF1" s="247"/>
      <c r="AG1" s="247"/>
      <c r="AH1" s="247"/>
    </row>
    <row r="2" spans="1:34" x14ac:dyDescent="0.15">
      <c r="S2" s="247"/>
      <c r="AH2" s="247"/>
    </row>
    <row r="3" spans="1:34" x14ac:dyDescent="0.15">
      <c r="C3" s="247"/>
      <c r="D3" s="247"/>
      <c r="E3" s="247"/>
      <c r="F3" s="247"/>
      <c r="G3" s="247"/>
      <c r="H3" s="247"/>
      <c r="I3" s="247"/>
      <c r="J3" s="247"/>
      <c r="K3" s="247"/>
      <c r="L3" s="247"/>
      <c r="M3" s="247"/>
      <c r="N3" s="247"/>
      <c r="O3" s="247"/>
      <c r="P3" s="247"/>
      <c r="Q3" s="247"/>
      <c r="R3" s="247"/>
      <c r="S3" s="247"/>
      <c r="U3" s="247"/>
      <c r="V3" s="247"/>
      <c r="W3" s="247"/>
      <c r="X3" s="247"/>
      <c r="Y3" s="247"/>
      <c r="Z3" s="247"/>
      <c r="AA3" s="247"/>
      <c r="AB3" s="247"/>
      <c r="AC3" s="247"/>
      <c r="AD3" s="247"/>
      <c r="AE3" s="247"/>
      <c r="AF3" s="247"/>
      <c r="AG3" s="247"/>
      <c r="AH3" s="247"/>
    </row>
    <row r="4" spans="1:34" x14ac:dyDescent="0.15"/>
    <row r="5" spans="1:34" x14ac:dyDescent="0.15"/>
    <row r="6" spans="1:34" x14ac:dyDescent="0.15"/>
    <row r="7" spans="1:34" x14ac:dyDescent="0.15"/>
    <row r="8" spans="1:34" x14ac:dyDescent="0.15"/>
    <row r="9" spans="1:34" x14ac:dyDescent="0.15">
      <c r="AH9" s="247"/>
    </row>
    <row r="10" spans="1:34" x14ac:dyDescent="0.15"/>
    <row r="11" spans="1:34" x14ac:dyDescent="0.15"/>
    <row r="12" spans="1:34" x14ac:dyDescent="0.15"/>
    <row r="13" spans="1:34" x14ac:dyDescent="0.15"/>
    <row r="14" spans="1:34" x14ac:dyDescent="0.15"/>
    <row r="15" spans="1:34" x14ac:dyDescent="0.15"/>
    <row r="16" spans="1:34" x14ac:dyDescent="0.15"/>
    <row r="17" spans="12:34" x14ac:dyDescent="0.15">
      <c r="AH17" s="247"/>
    </row>
    <row r="18" spans="12:34" x14ac:dyDescent="0.15"/>
    <row r="19" spans="12:34" x14ac:dyDescent="0.15"/>
    <row r="20" spans="12:34" x14ac:dyDescent="0.15">
      <c r="AH20" s="247"/>
    </row>
    <row r="21" spans="12:34" x14ac:dyDescent="0.15">
      <c r="AH21" s="247"/>
    </row>
    <row r="22" spans="12:34" x14ac:dyDescent="0.15"/>
    <row r="23" spans="12:34" x14ac:dyDescent="0.15"/>
    <row r="24" spans="12:34" x14ac:dyDescent="0.15">
      <c r="Q24" s="247"/>
    </row>
    <row r="25" spans="12:34" x14ac:dyDescent="0.15"/>
    <row r="26" spans="12:34" x14ac:dyDescent="0.15"/>
    <row r="27" spans="12:34" x14ac:dyDescent="0.15"/>
    <row r="28" spans="12:34" x14ac:dyDescent="0.15">
      <c r="O28" s="247"/>
      <c r="T28" s="247"/>
      <c r="AH28" s="247"/>
    </row>
    <row r="29" spans="12:34" x14ac:dyDescent="0.15"/>
    <row r="30" spans="12:34" x14ac:dyDescent="0.15"/>
    <row r="31" spans="12:34" x14ac:dyDescent="0.15">
      <c r="Q31" s="247"/>
    </row>
    <row r="32" spans="12:34" x14ac:dyDescent="0.15">
      <c r="L32" s="247"/>
    </row>
    <row r="33" spans="2:34" x14ac:dyDescent="0.15">
      <c r="C33" s="247"/>
      <c r="E33" s="247"/>
      <c r="G33" s="247"/>
      <c r="I33" s="247"/>
      <c r="X33" s="247"/>
    </row>
    <row r="34" spans="2:34" x14ac:dyDescent="0.15">
      <c r="B34" s="247"/>
      <c r="P34" s="247"/>
      <c r="R34" s="247"/>
      <c r="T34" s="247"/>
    </row>
    <row r="35" spans="2:34" x14ac:dyDescent="0.15">
      <c r="D35" s="247"/>
      <c r="W35" s="247"/>
      <c r="AC35" s="247"/>
      <c r="AD35" s="247"/>
      <c r="AE35" s="247"/>
      <c r="AF35" s="247"/>
      <c r="AG35" s="247"/>
      <c r="AH35" s="247"/>
    </row>
    <row r="36" spans="2:34" x14ac:dyDescent="0.15">
      <c r="H36" s="247"/>
      <c r="J36" s="247"/>
      <c r="K36" s="247"/>
      <c r="M36" s="247"/>
      <c r="Y36" s="247"/>
      <c r="Z36" s="247"/>
      <c r="AA36" s="247"/>
      <c r="AB36" s="247"/>
      <c r="AC36" s="247"/>
      <c r="AD36" s="247"/>
      <c r="AE36" s="247"/>
      <c r="AF36" s="247"/>
      <c r="AG36" s="247"/>
      <c r="AH36" s="247"/>
    </row>
    <row r="37" spans="2:34" x14ac:dyDescent="0.15">
      <c r="AH37" s="247"/>
    </row>
    <row r="38" spans="2:34" x14ac:dyDescent="0.15">
      <c r="AG38" s="247"/>
      <c r="AH38" s="247"/>
    </row>
    <row r="39" spans="2:34" x14ac:dyDescent="0.15"/>
    <row r="40" spans="2:34" x14ac:dyDescent="0.15">
      <c r="X40" s="247"/>
    </row>
    <row r="41" spans="2:34" x14ac:dyDescent="0.15">
      <c r="R41" s="247"/>
    </row>
    <row r="42" spans="2:34" x14ac:dyDescent="0.15">
      <c r="W42" s="247"/>
    </row>
    <row r="43" spans="2:34" x14ac:dyDescent="0.15">
      <c r="Y43" s="247"/>
      <c r="Z43" s="247"/>
      <c r="AA43" s="247"/>
      <c r="AB43" s="247"/>
      <c r="AC43" s="247"/>
      <c r="AD43" s="247"/>
      <c r="AE43" s="247"/>
      <c r="AF43" s="247"/>
      <c r="AG43" s="247"/>
      <c r="AH43" s="247"/>
    </row>
    <row r="44" spans="2:34" x14ac:dyDescent="0.15">
      <c r="AH44" s="247"/>
    </row>
    <row r="45" spans="2:34" x14ac:dyDescent="0.15">
      <c r="X45" s="247"/>
    </row>
    <row r="46" spans="2:34" x14ac:dyDescent="0.15"/>
    <row r="47" spans="2:34" x14ac:dyDescent="0.15"/>
    <row r="48" spans="2:34" x14ac:dyDescent="0.15">
      <c r="W48" s="247"/>
      <c r="Y48" s="247"/>
      <c r="Z48" s="247"/>
      <c r="AA48" s="247"/>
      <c r="AB48" s="247"/>
      <c r="AC48" s="247"/>
      <c r="AD48" s="247"/>
      <c r="AE48" s="247"/>
      <c r="AF48" s="247"/>
      <c r="AG48" s="247"/>
      <c r="AH48" s="247"/>
    </row>
    <row r="49" spans="28:34" x14ac:dyDescent="0.15"/>
    <row r="50" spans="28:34" x14ac:dyDescent="0.15">
      <c r="AE50" s="247"/>
      <c r="AF50" s="247"/>
      <c r="AG50" s="247"/>
      <c r="AH50" s="247"/>
    </row>
    <row r="51" spans="28:34" x14ac:dyDescent="0.15">
      <c r="AC51" s="247"/>
      <c r="AD51" s="247"/>
      <c r="AE51" s="247"/>
      <c r="AF51" s="247"/>
      <c r="AG51" s="247"/>
      <c r="AH51" s="247"/>
    </row>
    <row r="52" spans="28:34" x14ac:dyDescent="0.15"/>
    <row r="53" spans="28:34" x14ac:dyDescent="0.15">
      <c r="AF53" s="247"/>
      <c r="AG53" s="247"/>
      <c r="AH53" s="247"/>
    </row>
    <row r="54" spans="28:34" x14ac:dyDescent="0.15">
      <c r="AH54" s="247"/>
    </row>
    <row r="55" spans="28:34" x14ac:dyDescent="0.15"/>
    <row r="56" spans="28:34" x14ac:dyDescent="0.15">
      <c r="AB56" s="247"/>
      <c r="AC56" s="247"/>
      <c r="AD56" s="247"/>
      <c r="AE56" s="247"/>
      <c r="AF56" s="247"/>
      <c r="AG56" s="247"/>
      <c r="AH56" s="247"/>
    </row>
    <row r="57" spans="28:34" x14ac:dyDescent="0.15">
      <c r="AH57" s="247"/>
    </row>
    <row r="58" spans="28:34" x14ac:dyDescent="0.15">
      <c r="AH58" s="247"/>
    </row>
    <row r="59" spans="28:34" x14ac:dyDescent="0.15"/>
    <row r="60" spans="28:34" x14ac:dyDescent="0.15"/>
    <row r="61" spans="28:34" x14ac:dyDescent="0.15"/>
    <row r="62" spans="28:34" x14ac:dyDescent="0.15"/>
    <row r="63" spans="28:34" x14ac:dyDescent="0.15">
      <c r="AH63" s="247"/>
    </row>
    <row r="64" spans="28:34" x14ac:dyDescent="0.15">
      <c r="AG64" s="247"/>
      <c r="AH64" s="247"/>
    </row>
    <row r="65" spans="28:34" x14ac:dyDescent="0.15"/>
    <row r="66" spans="28:34" x14ac:dyDescent="0.15"/>
    <row r="67" spans="28:34" x14ac:dyDescent="0.15"/>
    <row r="68" spans="28:34" x14ac:dyDescent="0.15">
      <c r="AB68" s="247"/>
      <c r="AC68" s="247"/>
      <c r="AD68" s="247"/>
      <c r="AE68" s="247"/>
      <c r="AF68" s="247"/>
      <c r="AG68" s="247"/>
      <c r="AH68" s="247"/>
    </row>
    <row r="69" spans="28:34" x14ac:dyDescent="0.15">
      <c r="AF69" s="247"/>
      <c r="AG69" s="247"/>
      <c r="AH69" s="247"/>
    </row>
    <row r="70" spans="28:34" x14ac:dyDescent="0.15"/>
    <row r="71" spans="28:34" x14ac:dyDescent="0.15"/>
    <row r="72" spans="28:34" x14ac:dyDescent="0.15"/>
    <row r="73" spans="28:34" x14ac:dyDescent="0.15"/>
    <row r="74" spans="28:34" x14ac:dyDescent="0.15"/>
    <row r="75" spans="28:34" x14ac:dyDescent="0.15">
      <c r="AH75" s="247"/>
    </row>
    <row r="76" spans="28:34" x14ac:dyDescent="0.15">
      <c r="AF76" s="247"/>
      <c r="AG76" s="247"/>
      <c r="AH76" s="247"/>
    </row>
    <row r="77" spans="28:34" x14ac:dyDescent="0.15">
      <c r="AG77" s="247"/>
      <c r="AH77" s="247"/>
    </row>
    <row r="78" spans="28:34" x14ac:dyDescent="0.15"/>
    <row r="79" spans="28:34" x14ac:dyDescent="0.15"/>
    <row r="80" spans="28:34" x14ac:dyDescent="0.15"/>
    <row r="81" spans="25:34" x14ac:dyDescent="0.15"/>
    <row r="82" spans="25:34" x14ac:dyDescent="0.15">
      <c r="Y82" s="247"/>
    </row>
    <row r="83" spans="25:34" x14ac:dyDescent="0.15">
      <c r="Y83" s="247"/>
      <c r="Z83" s="247"/>
      <c r="AA83" s="247"/>
      <c r="AB83" s="247"/>
      <c r="AC83" s="247"/>
      <c r="AD83" s="247"/>
      <c r="AE83" s="247"/>
      <c r="AF83" s="247"/>
      <c r="AG83" s="247"/>
      <c r="AH83" s="247"/>
    </row>
    <row r="84" spans="25:34" x14ac:dyDescent="0.15"/>
    <row r="85" spans="25:34" x14ac:dyDescent="0.15"/>
    <row r="86" spans="25:34" x14ac:dyDescent="0.15"/>
    <row r="87" spans="25:34" x14ac:dyDescent="0.15"/>
    <row r="88" spans="25:34" x14ac:dyDescent="0.15">
      <c r="AH88" s="247"/>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47"/>
      <c r="AG94" s="247"/>
      <c r="AH94" s="247"/>
    </row>
    <row r="95" spans="25:34" ht="13.5" customHeight="1" x14ac:dyDescent="0.15">
      <c r="AH95" s="247"/>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47"/>
    </row>
    <row r="102" spans="33:34" ht="13.5" customHeight="1" x14ac:dyDescent="0.15"/>
    <row r="103" spans="33:34" ht="13.5" customHeight="1" x14ac:dyDescent="0.15"/>
    <row r="104" spans="33:34" ht="13.5" customHeight="1" x14ac:dyDescent="0.15">
      <c r="AG104" s="247"/>
      <c r="AH104" s="247"/>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47"/>
    </row>
    <row r="117" spans="34:122" ht="13.5" customHeight="1" x14ac:dyDescent="0.15"/>
    <row r="118" spans="34:122" ht="13.5" customHeight="1" x14ac:dyDescent="0.15"/>
    <row r="119" spans="34:122" ht="13.5" customHeight="1" x14ac:dyDescent="0.15"/>
    <row r="120" spans="34:122" ht="13.5" customHeight="1" x14ac:dyDescent="0.15">
      <c r="AH120" s="247"/>
    </row>
    <row r="121" spans="34:122" ht="13.5" customHeight="1" x14ac:dyDescent="0.15">
      <c r="AH121" s="247"/>
    </row>
    <row r="122" spans="34:122" ht="13.5" customHeight="1" x14ac:dyDescent="0.15"/>
    <row r="123" spans="34:122" ht="13.5" customHeight="1" x14ac:dyDescent="0.15"/>
    <row r="124" spans="34:122" ht="13.5" customHeight="1" x14ac:dyDescent="0.15"/>
    <row r="125" spans="34:122" ht="13.5" customHeight="1" x14ac:dyDescent="0.15">
      <c r="DR125" s="247" t="s">
        <v>474</v>
      </c>
    </row>
  </sheetData>
  <sheetProtection algorithmName="SHA-512" hashValue="R/D5nKb9EnIv6Tf+kZxlYUaZVqMFjvZOcF8nBp+l3/zdi91NoOiQSu5v/duyp9c1VujU7CtjwRugKNoJ5m+ttw==" saltValue="4NzYNuKyaA22X1k/AVxaQA==" spinCount="100000" sheet="1" objects="1" scenarios="1"/>
  <dataConsolidate/>
  <phoneticPr fontId="2"/>
  <printOptions horizontalCentered="1" verticalCentered="1"/>
  <pageMargins left="0" right="0" top="0.19685039370078741" bottom="0" header="0.39370078740157483" footer="0"/>
  <pageSetup paperSize="9" scale="35"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2F7B74-ECB4-4F48-80ED-1F1BD89E900A}">
  <sheetPr>
    <pageSetUpPr fitToPage="1"/>
  </sheetPr>
  <dimension ref="A1:DR125"/>
  <sheetViews>
    <sheetView showGridLines="0" zoomScale="70" zoomScaleNormal="70" zoomScaleSheetLayoutView="55" workbookViewId="0"/>
  </sheetViews>
  <sheetFormatPr defaultColWidth="0" defaultRowHeight="13.5" customHeight="1" zeroHeight="1" x14ac:dyDescent="0.15"/>
  <cols>
    <col min="1" max="34" width="2.5" style="248" customWidth="1"/>
    <col min="35" max="122" width="2.5" style="247" customWidth="1"/>
    <col min="123" max="16384" width="2.5" style="247" hidden="1"/>
  </cols>
  <sheetData>
    <row r="1" spans="2:34" ht="13.5" customHeight="1" x14ac:dyDescent="0.15">
      <c r="B1" s="247"/>
      <c r="C1" s="247"/>
      <c r="D1" s="247"/>
      <c r="E1" s="247"/>
      <c r="F1" s="247"/>
      <c r="G1" s="247"/>
      <c r="H1" s="247"/>
      <c r="I1" s="247"/>
      <c r="J1" s="247"/>
      <c r="K1" s="247"/>
      <c r="L1" s="247"/>
      <c r="M1" s="247"/>
      <c r="N1" s="247"/>
      <c r="O1" s="247"/>
      <c r="P1" s="247"/>
      <c r="Q1" s="247"/>
      <c r="R1" s="247"/>
      <c r="S1" s="247"/>
      <c r="T1" s="247"/>
      <c r="U1" s="247"/>
      <c r="V1" s="247"/>
      <c r="W1" s="247"/>
      <c r="X1" s="247"/>
      <c r="Y1" s="247"/>
      <c r="Z1" s="247"/>
      <c r="AA1" s="247"/>
      <c r="AB1" s="247"/>
      <c r="AC1" s="247"/>
      <c r="AD1" s="247"/>
      <c r="AE1" s="247"/>
      <c r="AF1" s="247"/>
      <c r="AG1" s="247"/>
      <c r="AH1" s="247"/>
    </row>
    <row r="2" spans="2:34" x14ac:dyDescent="0.15">
      <c r="S2" s="247"/>
      <c r="AH2" s="247"/>
    </row>
    <row r="3" spans="2:34" x14ac:dyDescent="0.15">
      <c r="C3" s="247"/>
      <c r="D3" s="247"/>
      <c r="E3" s="247"/>
      <c r="F3" s="247"/>
      <c r="G3" s="247"/>
      <c r="H3" s="247"/>
      <c r="I3" s="247"/>
      <c r="J3" s="247"/>
      <c r="K3" s="247"/>
      <c r="L3" s="247"/>
      <c r="M3" s="247"/>
      <c r="N3" s="247"/>
      <c r="O3" s="247"/>
      <c r="P3" s="247"/>
      <c r="Q3" s="247"/>
      <c r="R3" s="247"/>
      <c r="S3" s="247"/>
      <c r="U3" s="247"/>
      <c r="V3" s="247"/>
      <c r="W3" s="247"/>
      <c r="X3" s="247"/>
      <c r="Y3" s="247"/>
      <c r="Z3" s="247"/>
      <c r="AA3" s="247"/>
      <c r="AB3" s="247"/>
      <c r="AC3" s="247"/>
      <c r="AD3" s="247"/>
      <c r="AE3" s="247"/>
      <c r="AF3" s="247"/>
      <c r="AG3" s="247"/>
      <c r="AH3" s="247"/>
    </row>
    <row r="4" spans="2:34" x14ac:dyDescent="0.15"/>
    <row r="5" spans="2:34" x14ac:dyDescent="0.15"/>
    <row r="6" spans="2:34" x14ac:dyDescent="0.15"/>
    <row r="7" spans="2:34" x14ac:dyDescent="0.15"/>
    <row r="8" spans="2:34" x14ac:dyDescent="0.15"/>
    <row r="9" spans="2:34" x14ac:dyDescent="0.15">
      <c r="AH9" s="247"/>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247"/>
    </row>
    <row r="18" spans="12:34" x14ac:dyDescent="0.15"/>
    <row r="19" spans="12:34" x14ac:dyDescent="0.15"/>
    <row r="20" spans="12:34" x14ac:dyDescent="0.15">
      <c r="AH20" s="247"/>
    </row>
    <row r="21" spans="12:34" x14ac:dyDescent="0.15">
      <c r="AH21" s="247"/>
    </row>
    <row r="22" spans="12:34" x14ac:dyDescent="0.15"/>
    <row r="23" spans="12:34" x14ac:dyDescent="0.15"/>
    <row r="24" spans="12:34" x14ac:dyDescent="0.15">
      <c r="Q24" s="247"/>
    </row>
    <row r="25" spans="12:34" x14ac:dyDescent="0.15"/>
    <row r="26" spans="12:34" x14ac:dyDescent="0.15"/>
    <row r="27" spans="12:34" x14ac:dyDescent="0.15"/>
    <row r="28" spans="12:34" x14ac:dyDescent="0.15">
      <c r="O28" s="247"/>
      <c r="T28" s="247"/>
      <c r="AH28" s="247"/>
    </row>
    <row r="29" spans="12:34" x14ac:dyDescent="0.15"/>
    <row r="30" spans="12:34" x14ac:dyDescent="0.15"/>
    <row r="31" spans="12:34" x14ac:dyDescent="0.15">
      <c r="Q31" s="247"/>
    </row>
    <row r="32" spans="12:34" x14ac:dyDescent="0.15">
      <c r="L32" s="247"/>
    </row>
    <row r="33" spans="2:34" x14ac:dyDescent="0.15">
      <c r="C33" s="247"/>
      <c r="E33" s="247"/>
      <c r="G33" s="247"/>
      <c r="I33" s="247"/>
      <c r="X33" s="247"/>
    </row>
    <row r="34" spans="2:34" x14ac:dyDescent="0.15">
      <c r="B34" s="247"/>
      <c r="P34" s="247"/>
      <c r="R34" s="247"/>
      <c r="T34" s="247"/>
    </row>
    <row r="35" spans="2:34" x14ac:dyDescent="0.15">
      <c r="D35" s="247"/>
      <c r="W35" s="247"/>
      <c r="AC35" s="247"/>
      <c r="AD35" s="247"/>
      <c r="AE35" s="247"/>
      <c r="AF35" s="247"/>
      <c r="AG35" s="247"/>
      <c r="AH35" s="247"/>
    </row>
    <row r="36" spans="2:34" x14ac:dyDescent="0.15">
      <c r="H36" s="247"/>
      <c r="J36" s="247"/>
      <c r="K36" s="247"/>
      <c r="M36" s="247"/>
      <c r="Y36" s="247"/>
      <c r="Z36" s="247"/>
      <c r="AA36" s="247"/>
      <c r="AB36" s="247"/>
      <c r="AC36" s="247"/>
      <c r="AD36" s="247"/>
      <c r="AE36" s="247"/>
      <c r="AF36" s="247"/>
      <c r="AG36" s="247"/>
      <c r="AH36" s="247"/>
    </row>
    <row r="37" spans="2:34" x14ac:dyDescent="0.15">
      <c r="AH37" s="247"/>
    </row>
    <row r="38" spans="2:34" x14ac:dyDescent="0.15">
      <c r="AG38" s="247"/>
      <c r="AH38" s="247"/>
    </row>
    <row r="39" spans="2:34" x14ac:dyDescent="0.15"/>
    <row r="40" spans="2:34" x14ac:dyDescent="0.15">
      <c r="X40" s="247"/>
    </row>
    <row r="41" spans="2:34" x14ac:dyDescent="0.15">
      <c r="R41" s="247"/>
    </row>
    <row r="42" spans="2:34" x14ac:dyDescent="0.15">
      <c r="W42" s="247"/>
    </row>
    <row r="43" spans="2:34" x14ac:dyDescent="0.15">
      <c r="Y43" s="247"/>
      <c r="Z43" s="247"/>
      <c r="AA43" s="247"/>
      <c r="AB43" s="247"/>
      <c r="AC43" s="247"/>
      <c r="AD43" s="247"/>
      <c r="AE43" s="247"/>
      <c r="AF43" s="247"/>
      <c r="AG43" s="247"/>
      <c r="AH43" s="247"/>
    </row>
    <row r="44" spans="2:34" x14ac:dyDescent="0.15">
      <c r="AH44" s="247"/>
    </row>
    <row r="45" spans="2:34" x14ac:dyDescent="0.15">
      <c r="X45" s="247"/>
    </row>
    <row r="46" spans="2:34" x14ac:dyDescent="0.15"/>
    <row r="47" spans="2:34" x14ac:dyDescent="0.15"/>
    <row r="48" spans="2:34" x14ac:dyDescent="0.15">
      <c r="W48" s="247"/>
      <c r="Y48" s="247"/>
      <c r="Z48" s="247"/>
      <c r="AA48" s="247"/>
      <c r="AB48" s="247"/>
      <c r="AC48" s="247"/>
      <c r="AD48" s="247"/>
      <c r="AE48" s="247"/>
      <c r="AF48" s="247"/>
      <c r="AG48" s="247"/>
      <c r="AH48" s="247"/>
    </row>
    <row r="49" spans="28:34" x14ac:dyDescent="0.15"/>
    <row r="50" spans="28:34" x14ac:dyDescent="0.15">
      <c r="AE50" s="247"/>
      <c r="AF50" s="247"/>
      <c r="AG50" s="247"/>
      <c r="AH50" s="247"/>
    </row>
    <row r="51" spans="28:34" x14ac:dyDescent="0.15">
      <c r="AC51" s="247"/>
      <c r="AD51" s="247"/>
      <c r="AE51" s="247"/>
      <c r="AF51" s="247"/>
      <c r="AG51" s="247"/>
      <c r="AH51" s="247"/>
    </row>
    <row r="52" spans="28:34" x14ac:dyDescent="0.15"/>
    <row r="53" spans="28:34" x14ac:dyDescent="0.15">
      <c r="AF53" s="247"/>
      <c r="AG53" s="247"/>
      <c r="AH53" s="247"/>
    </row>
    <row r="54" spans="28:34" x14ac:dyDescent="0.15">
      <c r="AH54" s="247"/>
    </row>
    <row r="55" spans="28:34" x14ac:dyDescent="0.15"/>
    <row r="56" spans="28:34" x14ac:dyDescent="0.15">
      <c r="AB56" s="247"/>
      <c r="AC56" s="247"/>
      <c r="AD56" s="247"/>
      <c r="AE56" s="247"/>
      <c r="AF56" s="247"/>
      <c r="AG56" s="247"/>
      <c r="AH56" s="247"/>
    </row>
    <row r="57" spans="28:34" x14ac:dyDescent="0.15">
      <c r="AH57" s="247"/>
    </row>
    <row r="58" spans="28:34" x14ac:dyDescent="0.15">
      <c r="AH58" s="247"/>
    </row>
    <row r="59" spans="28:34" x14ac:dyDescent="0.15">
      <c r="AG59" s="247"/>
      <c r="AH59" s="247"/>
    </row>
    <row r="60" spans="28:34" x14ac:dyDescent="0.15"/>
    <row r="61" spans="28:34" x14ac:dyDescent="0.15"/>
    <row r="62" spans="28:34" x14ac:dyDescent="0.15"/>
    <row r="63" spans="28:34" x14ac:dyDescent="0.15">
      <c r="AH63" s="247"/>
    </row>
    <row r="64" spans="28:34" x14ac:dyDescent="0.15">
      <c r="AG64" s="247"/>
      <c r="AH64" s="247"/>
    </row>
    <row r="65" spans="28:34" x14ac:dyDescent="0.15"/>
    <row r="66" spans="28:34" x14ac:dyDescent="0.15"/>
    <row r="67" spans="28:34" x14ac:dyDescent="0.15"/>
    <row r="68" spans="28:34" x14ac:dyDescent="0.15">
      <c r="AB68" s="247"/>
      <c r="AC68" s="247"/>
      <c r="AD68" s="247"/>
      <c r="AE68" s="247"/>
      <c r="AF68" s="247"/>
      <c r="AG68" s="247"/>
      <c r="AH68" s="247"/>
    </row>
    <row r="69" spans="28:34" x14ac:dyDescent="0.15">
      <c r="AF69" s="247"/>
      <c r="AG69" s="247"/>
      <c r="AH69" s="247"/>
    </row>
    <row r="70" spans="28:34" x14ac:dyDescent="0.15"/>
    <row r="71" spans="28:34" x14ac:dyDescent="0.15"/>
    <row r="72" spans="28:34" x14ac:dyDescent="0.15"/>
    <row r="73" spans="28:34" x14ac:dyDescent="0.15"/>
    <row r="74" spans="28:34" x14ac:dyDescent="0.15"/>
    <row r="75" spans="28:34" x14ac:dyDescent="0.15">
      <c r="AH75" s="247"/>
    </row>
    <row r="76" spans="28:34" x14ac:dyDescent="0.15">
      <c r="AF76" s="247"/>
      <c r="AG76" s="247"/>
      <c r="AH76" s="247"/>
    </row>
    <row r="77" spans="28:34" x14ac:dyDescent="0.15">
      <c r="AG77" s="247"/>
      <c r="AH77" s="247"/>
    </row>
    <row r="78" spans="28:34" x14ac:dyDescent="0.15"/>
    <row r="79" spans="28:34" x14ac:dyDescent="0.15"/>
    <row r="80" spans="28:34" x14ac:dyDescent="0.15"/>
    <row r="81" spans="25:34" x14ac:dyDescent="0.15"/>
    <row r="82" spans="25:34" x14ac:dyDescent="0.15">
      <c r="Y82" s="247"/>
    </row>
    <row r="83" spans="25:34" x14ac:dyDescent="0.15">
      <c r="Y83" s="247"/>
      <c r="Z83" s="247"/>
      <c r="AA83" s="247"/>
      <c r="AB83" s="247"/>
      <c r="AC83" s="247"/>
      <c r="AD83" s="247"/>
      <c r="AE83" s="247"/>
      <c r="AF83" s="247"/>
      <c r="AG83" s="247"/>
      <c r="AH83" s="247"/>
    </row>
    <row r="84" spans="25:34" x14ac:dyDescent="0.15"/>
    <row r="85" spans="25:34" x14ac:dyDescent="0.15"/>
    <row r="86" spans="25:34" x14ac:dyDescent="0.15"/>
    <row r="87" spans="25:34" x14ac:dyDescent="0.15"/>
    <row r="88" spans="25:34" x14ac:dyDescent="0.15">
      <c r="AH88" s="247"/>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47"/>
      <c r="AG94" s="247"/>
      <c r="AH94" s="247"/>
    </row>
    <row r="95" spans="25:34" ht="13.5" customHeight="1" x14ac:dyDescent="0.15">
      <c r="AH95" s="247"/>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47"/>
    </row>
    <row r="102" spans="33:34" ht="13.5" customHeight="1" x14ac:dyDescent="0.15"/>
    <row r="103" spans="33:34" ht="13.5" customHeight="1" x14ac:dyDescent="0.15"/>
    <row r="104" spans="33:34" ht="13.5" customHeight="1" x14ac:dyDescent="0.15">
      <c r="AG104" s="247"/>
      <c r="AH104" s="247"/>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47"/>
    </row>
    <row r="117" spans="34:122" ht="13.5" customHeight="1" x14ac:dyDescent="0.15"/>
    <row r="118" spans="34:122" ht="13.5" customHeight="1" x14ac:dyDescent="0.15"/>
    <row r="119" spans="34:122" ht="13.5" customHeight="1" x14ac:dyDescent="0.15"/>
    <row r="120" spans="34:122" ht="13.5" customHeight="1" x14ac:dyDescent="0.15">
      <c r="AH120" s="247"/>
    </row>
    <row r="121" spans="34:122" ht="13.5" customHeight="1" x14ac:dyDescent="0.15">
      <c r="AH121" s="247"/>
    </row>
    <row r="122" spans="34:122" ht="13.5" customHeight="1" x14ac:dyDescent="0.15"/>
    <row r="123" spans="34:122" ht="13.5" customHeight="1" x14ac:dyDescent="0.15"/>
    <row r="124" spans="34:122" ht="13.5" customHeight="1" x14ac:dyDescent="0.15"/>
    <row r="125" spans="34:122" ht="13.5" customHeight="1" x14ac:dyDescent="0.15">
      <c r="DR125" s="247" t="s">
        <v>474</v>
      </c>
    </row>
  </sheetData>
  <sheetProtection algorithmName="SHA-512" hashValue="fJX533UQe5egbssFcjt9VgAY6qLUJbY0MTNLN7u9tdeQ1ccSbkunfBlldQj/qbpDpSgvQBudtANUR+IGtZoIFQ==" saltValue="sC9LuQxq4+nwiC5dkDSSwg==" spinCount="100000" sheet="1" objects="1" scenarios="1"/>
  <dataConsolidate/>
  <phoneticPr fontId="2"/>
  <printOptions horizontalCentered="1" verticalCentered="1"/>
  <pageMargins left="0" right="0" top="0.19685039370078741" bottom="0" header="0.39370078740157483" footer="0"/>
  <pageSetup paperSize="9" scale="35" orientation="landscape"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DataSheet"/>
  <dimension ref="A1:P74"/>
  <sheetViews>
    <sheetView workbookViewId="0"/>
  </sheetViews>
  <sheetFormatPr defaultColWidth="11.125" defaultRowHeight="13.5" x14ac:dyDescent="0.15"/>
  <cols>
    <col min="1" max="1" width="45.875" style="132" customWidth="1"/>
    <col min="2" max="8" width="13.375" style="132" customWidth="1"/>
    <col min="9" max="16384" width="11.125" style="132"/>
  </cols>
  <sheetData>
    <row r="1" spans="1:8" x14ac:dyDescent="0.15">
      <c r="A1" s="126"/>
      <c r="B1" s="127"/>
      <c r="C1" s="128"/>
      <c r="D1" s="129"/>
      <c r="E1" s="130"/>
      <c r="F1" s="130"/>
      <c r="G1" s="130"/>
      <c r="H1" s="131"/>
    </row>
    <row r="2" spans="1:8" x14ac:dyDescent="0.15">
      <c r="A2" s="133"/>
      <c r="B2" s="134"/>
      <c r="C2" s="135"/>
      <c r="D2" s="136" t="s">
        <v>50</v>
      </c>
      <c r="E2" s="137"/>
      <c r="F2" s="138" t="s">
        <v>523</v>
      </c>
      <c r="G2" s="139"/>
      <c r="H2" s="140"/>
    </row>
    <row r="3" spans="1:8" x14ac:dyDescent="0.15">
      <c r="A3" s="136" t="s">
        <v>516</v>
      </c>
      <c r="B3" s="141"/>
      <c r="C3" s="142"/>
      <c r="D3" s="143">
        <v>47097</v>
      </c>
      <c r="E3" s="144"/>
      <c r="F3" s="145">
        <v>52068</v>
      </c>
      <c r="G3" s="146"/>
      <c r="H3" s="147"/>
    </row>
    <row r="4" spans="1:8" x14ac:dyDescent="0.15">
      <c r="A4" s="148"/>
      <c r="B4" s="149"/>
      <c r="C4" s="150"/>
      <c r="D4" s="151">
        <v>39287</v>
      </c>
      <c r="E4" s="152"/>
      <c r="F4" s="153">
        <v>26936</v>
      </c>
      <c r="G4" s="154"/>
      <c r="H4" s="155"/>
    </row>
    <row r="5" spans="1:8" x14ac:dyDescent="0.15">
      <c r="A5" s="136" t="s">
        <v>518</v>
      </c>
      <c r="B5" s="141"/>
      <c r="C5" s="142"/>
      <c r="D5" s="143">
        <v>23190</v>
      </c>
      <c r="E5" s="144"/>
      <c r="F5" s="145">
        <v>47161</v>
      </c>
      <c r="G5" s="146"/>
      <c r="H5" s="147"/>
    </row>
    <row r="6" spans="1:8" x14ac:dyDescent="0.15">
      <c r="A6" s="148"/>
      <c r="B6" s="149"/>
      <c r="C6" s="150"/>
      <c r="D6" s="151">
        <v>18468</v>
      </c>
      <c r="E6" s="152"/>
      <c r="F6" s="153">
        <v>24595</v>
      </c>
      <c r="G6" s="154"/>
      <c r="H6" s="155"/>
    </row>
    <row r="7" spans="1:8" x14ac:dyDescent="0.15">
      <c r="A7" s="136" t="s">
        <v>519</v>
      </c>
      <c r="B7" s="141"/>
      <c r="C7" s="142"/>
      <c r="D7" s="143">
        <v>22556</v>
      </c>
      <c r="E7" s="144"/>
      <c r="F7" s="145">
        <v>43423</v>
      </c>
      <c r="G7" s="146"/>
      <c r="H7" s="147"/>
    </row>
    <row r="8" spans="1:8" x14ac:dyDescent="0.15">
      <c r="A8" s="148"/>
      <c r="B8" s="149"/>
      <c r="C8" s="150"/>
      <c r="D8" s="151">
        <v>18124</v>
      </c>
      <c r="E8" s="152"/>
      <c r="F8" s="153">
        <v>22207</v>
      </c>
      <c r="G8" s="154"/>
      <c r="H8" s="155"/>
    </row>
    <row r="9" spans="1:8" x14ac:dyDescent="0.15">
      <c r="A9" s="136" t="s">
        <v>520</v>
      </c>
      <c r="B9" s="141"/>
      <c r="C9" s="142"/>
      <c r="D9" s="143">
        <v>32436</v>
      </c>
      <c r="E9" s="144"/>
      <c r="F9" s="145">
        <v>45265</v>
      </c>
      <c r="G9" s="146"/>
      <c r="H9" s="147"/>
    </row>
    <row r="10" spans="1:8" x14ac:dyDescent="0.15">
      <c r="A10" s="148"/>
      <c r="B10" s="149"/>
      <c r="C10" s="150"/>
      <c r="D10" s="151">
        <v>28208</v>
      </c>
      <c r="E10" s="152"/>
      <c r="F10" s="153">
        <v>22600</v>
      </c>
      <c r="G10" s="154"/>
      <c r="H10" s="155"/>
    </row>
    <row r="11" spans="1:8" x14ac:dyDescent="0.15">
      <c r="A11" s="136" t="s">
        <v>521</v>
      </c>
      <c r="B11" s="141"/>
      <c r="C11" s="142"/>
      <c r="D11" s="143">
        <v>101016</v>
      </c>
      <c r="E11" s="144"/>
      <c r="F11" s="145">
        <v>54621</v>
      </c>
      <c r="G11" s="146"/>
      <c r="H11" s="147"/>
    </row>
    <row r="12" spans="1:8" x14ac:dyDescent="0.15">
      <c r="A12" s="148"/>
      <c r="B12" s="149"/>
      <c r="C12" s="156"/>
      <c r="D12" s="151">
        <v>74992</v>
      </c>
      <c r="E12" s="152"/>
      <c r="F12" s="153">
        <v>30892</v>
      </c>
      <c r="G12" s="154"/>
      <c r="H12" s="155"/>
    </row>
    <row r="13" spans="1:8" x14ac:dyDescent="0.15">
      <c r="A13" s="136"/>
      <c r="B13" s="141"/>
      <c r="C13" s="157"/>
      <c r="D13" s="158">
        <v>45259</v>
      </c>
      <c r="E13" s="159"/>
      <c r="F13" s="160">
        <v>48508</v>
      </c>
      <c r="G13" s="161"/>
      <c r="H13" s="147"/>
    </row>
    <row r="14" spans="1:8" x14ac:dyDescent="0.15">
      <c r="A14" s="148"/>
      <c r="B14" s="149"/>
      <c r="C14" s="150"/>
      <c r="D14" s="151">
        <v>35816</v>
      </c>
      <c r="E14" s="152"/>
      <c r="F14" s="153">
        <v>25446</v>
      </c>
      <c r="G14" s="154"/>
      <c r="H14" s="155"/>
    </row>
    <row r="17" spans="1:11" x14ac:dyDescent="0.15">
      <c r="A17" s="132" t="s">
        <v>51</v>
      </c>
    </row>
    <row r="18" spans="1:11" x14ac:dyDescent="0.15">
      <c r="A18" s="162"/>
      <c r="B18" s="162" t="str">
        <f>実質収支比率等に係る経年分析!F$46</f>
        <v>R02</v>
      </c>
      <c r="C18" s="162" t="str">
        <f>実質収支比率等に係る経年分析!G$46</f>
        <v>R03</v>
      </c>
      <c r="D18" s="162" t="str">
        <f>実質収支比率等に係る経年分析!H$46</f>
        <v>R04</v>
      </c>
      <c r="E18" s="162" t="str">
        <f>実質収支比率等に係る経年分析!I$46</f>
        <v>R05</v>
      </c>
      <c r="F18" s="162" t="str">
        <f>実質収支比率等に係る経年分析!J$46</f>
        <v>R06</v>
      </c>
    </row>
    <row r="19" spans="1:11" x14ac:dyDescent="0.15">
      <c r="A19" s="162" t="s">
        <v>52</v>
      </c>
      <c r="B19" s="162">
        <f>ROUND(VALUE(SUBSTITUTE(実質収支比率等に係る経年分析!F$48,"▲","-")),2)</f>
        <v>9.02</v>
      </c>
      <c r="C19" s="162">
        <f>ROUND(VALUE(SUBSTITUTE(実質収支比率等に係る経年分析!G$48,"▲","-")),2)</f>
        <v>12.73</v>
      </c>
      <c r="D19" s="162">
        <f>ROUND(VALUE(SUBSTITUTE(実質収支比率等に係る経年分析!H$48,"▲","-")),2)</f>
        <v>8.01</v>
      </c>
      <c r="E19" s="162">
        <f>ROUND(VALUE(SUBSTITUTE(実質収支比率等に係る経年分析!I$48,"▲","-")),2)</f>
        <v>9.1999999999999993</v>
      </c>
      <c r="F19" s="162">
        <f>ROUND(VALUE(SUBSTITUTE(実質収支比率等に係る経年分析!J$48,"▲","-")),2)</f>
        <v>8.41</v>
      </c>
    </row>
    <row r="20" spans="1:11" x14ac:dyDescent="0.15">
      <c r="A20" s="162" t="s">
        <v>53</v>
      </c>
      <c r="B20" s="162">
        <f>ROUND(VALUE(SUBSTITUTE(実質収支比率等に係る経年分析!F$47,"▲","-")),2)</f>
        <v>32.619999999999997</v>
      </c>
      <c r="C20" s="162">
        <f>ROUND(VALUE(SUBSTITUTE(実質収支比率等に係る経年分析!G$47,"▲","-")),2)</f>
        <v>34.19</v>
      </c>
      <c r="D20" s="162">
        <f>ROUND(VALUE(SUBSTITUTE(実質収支比率等に係る経年分析!H$47,"▲","-")),2)</f>
        <v>35.369999999999997</v>
      </c>
      <c r="E20" s="162">
        <f>ROUND(VALUE(SUBSTITUTE(実質収支比率等に係る経年分析!I$47,"▲","-")),2)</f>
        <v>31.82</v>
      </c>
      <c r="F20" s="162">
        <f>ROUND(VALUE(SUBSTITUTE(実質収支比率等に係る経年分析!J$47,"▲","-")),2)</f>
        <v>24.94</v>
      </c>
    </row>
    <row r="21" spans="1:11" x14ac:dyDescent="0.15">
      <c r="A21" s="162" t="s">
        <v>54</v>
      </c>
      <c r="B21" s="162">
        <f>IF(ISNUMBER(VALUE(SUBSTITUTE(実質収支比率等に係る経年分析!F$49,"▲","-"))),ROUND(VALUE(SUBSTITUTE(実質収支比率等に係る経年分析!F$49,"▲","-")),2),NA())</f>
        <v>3.19</v>
      </c>
      <c r="C21" s="162">
        <f>IF(ISNUMBER(VALUE(SUBSTITUTE(実質収支比率等に係る経年分析!G$49,"▲","-"))),ROUND(VALUE(SUBSTITUTE(実質収支比率等に係る経年分析!G$49,"▲","-")),2),NA())</f>
        <v>7.52</v>
      </c>
      <c r="D21" s="162">
        <f>IF(ISNUMBER(VALUE(SUBSTITUTE(実質収支比率等に係る経年分析!H$49,"▲","-"))),ROUND(VALUE(SUBSTITUTE(実質収支比率等に係る経年分析!H$49,"▲","-")),2),NA())</f>
        <v>-4.57</v>
      </c>
      <c r="E21" s="162">
        <f>IF(ISNUMBER(VALUE(SUBSTITUTE(実質収支比率等に係る経年分析!I$49,"▲","-"))),ROUND(VALUE(SUBSTITUTE(実質収支比率等に係る経年分析!I$49,"▲","-")),2),NA())</f>
        <v>-2.1800000000000002</v>
      </c>
      <c r="F21" s="162">
        <f>IF(ISNUMBER(VALUE(SUBSTITUTE(実質収支比率等に係る経年分析!J$49,"▲","-"))),ROUND(VALUE(SUBSTITUTE(実質収支比率等に係る経年分析!J$49,"▲","-")),2),NA())</f>
        <v>-6.34</v>
      </c>
    </row>
    <row r="24" spans="1:11" x14ac:dyDescent="0.15">
      <c r="A24" s="132" t="s">
        <v>55</v>
      </c>
    </row>
    <row r="25" spans="1:11" x14ac:dyDescent="0.15">
      <c r="A25" s="163"/>
      <c r="B25" s="163" t="str">
        <f>連結実質赤字比率に係る赤字・黒字の構成分析!F$33</f>
        <v>R02</v>
      </c>
      <c r="C25" s="163"/>
      <c r="D25" s="163" t="str">
        <f>連結実質赤字比率に係る赤字・黒字の構成分析!G$33</f>
        <v>R03</v>
      </c>
      <c r="E25" s="163"/>
      <c r="F25" s="163" t="str">
        <f>連結実質赤字比率に係る赤字・黒字の構成分析!H$33</f>
        <v>R04</v>
      </c>
      <c r="G25" s="163"/>
      <c r="H25" s="163" t="str">
        <f>連結実質赤字比率に係る赤字・黒字の構成分析!I$33</f>
        <v>R05</v>
      </c>
      <c r="I25" s="163"/>
      <c r="J25" s="163" t="str">
        <f>連結実質赤字比率に係る赤字・黒字の構成分析!J$33</f>
        <v>R06</v>
      </c>
      <c r="K25" s="163"/>
    </row>
    <row r="26" spans="1:11" x14ac:dyDescent="0.15">
      <c r="A26" s="163"/>
      <c r="B26" s="163" t="s">
        <v>56</v>
      </c>
      <c r="C26" s="163" t="s">
        <v>57</v>
      </c>
      <c r="D26" s="163" t="s">
        <v>56</v>
      </c>
      <c r="E26" s="163" t="s">
        <v>57</v>
      </c>
      <c r="F26" s="163" t="s">
        <v>56</v>
      </c>
      <c r="G26" s="163" t="s">
        <v>57</v>
      </c>
      <c r="H26" s="163" t="s">
        <v>56</v>
      </c>
      <c r="I26" s="163" t="s">
        <v>57</v>
      </c>
      <c r="J26" s="163" t="s">
        <v>56</v>
      </c>
      <c r="K26" s="163" t="s">
        <v>57</v>
      </c>
    </row>
    <row r="27" spans="1:11" x14ac:dyDescent="0.15">
      <c r="A27" s="163" t="str">
        <f>IF(連結実質赤字比率に係る赤字・黒字の構成分析!C$43="",NA(),連結実質赤字比率に係る赤字・黒字の構成分析!C$43)</f>
        <v>その他会計（黒字）</v>
      </c>
      <c r="B27" s="163" t="e">
        <f>IF(ROUND(VALUE(SUBSTITUTE(連結実質赤字比率に係る赤字・黒字の構成分析!F$43,"▲", "-")), 2) &lt; 0, ABS(ROUND(VALUE(SUBSTITUTE(連結実質赤字比率に係る赤字・黒字の構成分析!F$43,"▲", "-")), 2)), NA())</f>
        <v>#N/A</v>
      </c>
      <c r="C27" s="163">
        <f>IF(ROUND(VALUE(SUBSTITUTE(連結実質赤字比率に係る赤字・黒字の構成分析!F$43,"▲", "-")), 2) &gt;= 0, ABS(ROUND(VALUE(SUBSTITUTE(連結実質赤字比率に係る赤字・黒字の構成分析!F$43,"▲", "-")), 2)), NA())</f>
        <v>0.79</v>
      </c>
      <c r="D27" s="163" t="e">
        <f>IF(ROUND(VALUE(SUBSTITUTE(連結実質赤字比率に係る赤字・黒字の構成分析!G$43,"▲", "-")), 2) &lt; 0, ABS(ROUND(VALUE(SUBSTITUTE(連結実質赤字比率に係る赤字・黒字の構成分析!G$43,"▲", "-")), 2)), NA())</f>
        <v>#N/A</v>
      </c>
      <c r="E27" s="163">
        <f>IF(ROUND(VALUE(SUBSTITUTE(連結実質赤字比率に係る赤字・黒字の構成分析!G$43,"▲", "-")), 2) &gt;= 0, ABS(ROUND(VALUE(SUBSTITUTE(連結実質赤字比率に係る赤字・黒字の構成分析!G$43,"▲", "-")), 2)), NA())</f>
        <v>0.55000000000000004</v>
      </c>
      <c r="F27" s="163" t="e">
        <f>IF(ROUND(VALUE(SUBSTITUTE(連結実質赤字比率に係る赤字・黒字の構成分析!H$43,"▲", "-")), 2) &lt; 0, ABS(ROUND(VALUE(SUBSTITUTE(連結実質赤字比率に係る赤字・黒字の構成分析!H$43,"▲", "-")), 2)), NA())</f>
        <v>#N/A</v>
      </c>
      <c r="G27" s="163">
        <f>IF(ROUND(VALUE(SUBSTITUTE(連結実質赤字比率に係る赤字・黒字の構成分析!H$43,"▲", "-")), 2) &gt;= 0, ABS(ROUND(VALUE(SUBSTITUTE(連結実質赤字比率に係る赤字・黒字の構成分析!H$43,"▲", "-")), 2)), NA())</f>
        <v>0.37</v>
      </c>
      <c r="H27" s="163" t="e">
        <f>IF(ROUND(VALUE(SUBSTITUTE(連結実質赤字比率に係る赤字・黒字の構成分析!I$43,"▲", "-")), 2) &lt; 0, ABS(ROUND(VALUE(SUBSTITUTE(連結実質赤字比率に係る赤字・黒字の構成分析!I$43,"▲", "-")), 2)), NA())</f>
        <v>#N/A</v>
      </c>
      <c r="I27" s="163">
        <f>IF(ROUND(VALUE(SUBSTITUTE(連結実質赤字比率に係る赤字・黒字の構成分析!I$43,"▲", "-")), 2) &gt;= 0, ABS(ROUND(VALUE(SUBSTITUTE(連結実質赤字比率に係る赤字・黒字の構成分析!I$43,"▲", "-")), 2)), NA())</f>
        <v>1.28</v>
      </c>
      <c r="J27" s="163" t="e">
        <f>IF(ROUND(VALUE(SUBSTITUTE(連結実質赤字比率に係る赤字・黒字の構成分析!J$43,"▲", "-")), 2) &lt; 0, ABS(ROUND(VALUE(SUBSTITUTE(連結実質赤字比率に係る赤字・黒字の構成分析!J$43,"▲", "-")), 2)), NA())</f>
        <v>#VALUE!</v>
      </c>
      <c r="K27" s="163" t="e">
        <f>IF(ROUND(VALUE(SUBSTITUTE(連結実質赤字比率に係る赤字・黒字の構成分析!J$43,"▲", "-")), 2) &gt;= 0, ABS(ROUND(VALUE(SUBSTITUTE(連結実質赤字比率に係る赤字・黒字の構成分析!J$43,"▲", "-")), 2)), NA())</f>
        <v>#VALUE!</v>
      </c>
    </row>
    <row r="28" spans="1:11" x14ac:dyDescent="0.15">
      <c r="A28" s="163" t="str">
        <f>IF(連結実質赤字比率に係る赤字・黒字の構成分析!C$42="",NA(),連結実質赤字比率に係る赤字・黒字の構成分析!C$42)</f>
        <v>その他会計（赤字）</v>
      </c>
      <c r="B28" s="163" t="e">
        <f>IF(ROUND(VALUE(SUBSTITUTE(連結実質赤字比率に係る赤字・黒字の構成分析!F$42,"▲", "-")), 2) &lt; 0, ABS(ROUND(VALUE(SUBSTITUTE(連結実質赤字比率に係る赤字・黒字の構成分析!F$42,"▲", "-")), 2)), NA())</f>
        <v>#VALUE!</v>
      </c>
      <c r="C28" s="163" t="e">
        <f>IF(ROUND(VALUE(SUBSTITUTE(連結実質赤字比率に係る赤字・黒字の構成分析!F$42,"▲", "-")), 2) &gt;= 0, ABS(ROUND(VALUE(SUBSTITUTE(連結実質赤字比率に係る赤字・黒字の構成分析!F$42,"▲", "-")), 2)), NA())</f>
        <v>#VALUE!</v>
      </c>
      <c r="D28" s="163" t="e">
        <f>IF(ROUND(VALUE(SUBSTITUTE(連結実質赤字比率に係る赤字・黒字の構成分析!G$42,"▲", "-")), 2) &lt; 0, ABS(ROUND(VALUE(SUBSTITUTE(連結実質赤字比率に係る赤字・黒字の構成分析!G$42,"▲", "-")), 2)), NA())</f>
        <v>#VALUE!</v>
      </c>
      <c r="E28" s="163" t="e">
        <f>IF(ROUND(VALUE(SUBSTITUTE(連結実質赤字比率に係る赤字・黒字の構成分析!G$42,"▲", "-")), 2) &gt;= 0, ABS(ROUND(VALUE(SUBSTITUTE(連結実質赤字比率に係る赤字・黒字の構成分析!G$42,"▲", "-")), 2)), NA())</f>
        <v>#VALUE!</v>
      </c>
      <c r="F28" s="163" t="e">
        <f>IF(ROUND(VALUE(SUBSTITUTE(連結実質赤字比率に係る赤字・黒字の構成分析!H$42,"▲", "-")), 2) &lt; 0, ABS(ROUND(VALUE(SUBSTITUTE(連結実質赤字比率に係る赤字・黒字の構成分析!H$42,"▲", "-")), 2)), NA())</f>
        <v>#VALUE!</v>
      </c>
      <c r="G28" s="163" t="e">
        <f>IF(ROUND(VALUE(SUBSTITUTE(連結実質赤字比率に係る赤字・黒字の構成分析!H$42,"▲", "-")), 2) &gt;= 0, ABS(ROUND(VALUE(SUBSTITUTE(連結実質赤字比率に係る赤字・黒字の構成分析!H$42,"▲", "-")), 2)), NA())</f>
        <v>#VALUE!</v>
      </c>
      <c r="H28" s="163" t="e">
        <f>IF(ROUND(VALUE(SUBSTITUTE(連結実質赤字比率に係る赤字・黒字の構成分析!I$42,"▲", "-")), 2) &lt; 0, ABS(ROUND(VALUE(SUBSTITUTE(連結実質赤字比率に係る赤字・黒字の構成分析!I$42,"▲", "-")), 2)), NA())</f>
        <v>#VALUE!</v>
      </c>
      <c r="I28" s="163" t="e">
        <f>IF(ROUND(VALUE(SUBSTITUTE(連結実質赤字比率に係る赤字・黒字の構成分析!I$42,"▲", "-")), 2) &gt;= 0, ABS(ROUND(VALUE(SUBSTITUTE(連結実質赤字比率に係る赤字・黒字の構成分析!I$42,"▲", "-")), 2)), NA())</f>
        <v>#VALUE!</v>
      </c>
      <c r="J28" s="163" t="e">
        <f>IF(ROUND(VALUE(SUBSTITUTE(連結実質赤字比率に係る赤字・黒字の構成分析!J$42,"▲", "-")), 2) &lt; 0, ABS(ROUND(VALUE(SUBSTITUTE(連結実質赤字比率に係る赤字・黒字の構成分析!J$42,"▲", "-")), 2)), NA())</f>
        <v>#VALUE!</v>
      </c>
      <c r="K28" s="163" t="e">
        <f>IF(ROUND(VALUE(SUBSTITUTE(連結実質赤字比率に係る赤字・黒字の構成分析!J$42,"▲", "-")), 2) &gt;= 0, ABS(ROUND(VALUE(SUBSTITUTE(連結実質赤字比率に係る赤字・黒字の構成分析!J$42,"▲", "-")), 2)), NA())</f>
        <v>#VALUE!</v>
      </c>
    </row>
    <row r="29" spans="1:11" x14ac:dyDescent="0.15">
      <c r="A29" s="163" t="e">
        <f>IF(連結実質赤字比率に係る赤字・黒字の構成分析!C$41="",NA(),連結実質赤字比率に係る赤字・黒字の構成分析!C$41)</f>
        <v>#N/A</v>
      </c>
      <c r="B29" s="163" t="e">
        <f>IF(ROUND(VALUE(SUBSTITUTE(連結実質赤字比率に係る赤字・黒字の構成分析!F$41,"▲", "-")), 2) &lt; 0, ABS(ROUND(VALUE(SUBSTITUTE(連結実質赤字比率に係る赤字・黒字の構成分析!F$41,"▲", "-")), 2)), NA())</f>
        <v>#VALUE!</v>
      </c>
      <c r="C29" s="163" t="e">
        <f>IF(ROUND(VALUE(SUBSTITUTE(連結実質赤字比率に係る赤字・黒字の構成分析!F$41,"▲", "-")), 2) &gt;= 0, ABS(ROUND(VALUE(SUBSTITUTE(連結実質赤字比率に係る赤字・黒字の構成分析!F$41,"▲", "-")), 2)), NA())</f>
        <v>#VALUE!</v>
      </c>
      <c r="D29" s="163" t="e">
        <f>IF(ROUND(VALUE(SUBSTITUTE(連結実質赤字比率に係る赤字・黒字の構成分析!G$41,"▲", "-")), 2) &lt; 0, ABS(ROUND(VALUE(SUBSTITUTE(連結実質赤字比率に係る赤字・黒字の構成分析!G$41,"▲", "-")), 2)), NA())</f>
        <v>#VALUE!</v>
      </c>
      <c r="E29" s="163" t="e">
        <f>IF(ROUND(VALUE(SUBSTITUTE(連結実質赤字比率に係る赤字・黒字の構成分析!G$41,"▲", "-")), 2) &gt;= 0, ABS(ROUND(VALUE(SUBSTITUTE(連結実質赤字比率に係る赤字・黒字の構成分析!G$41,"▲", "-")), 2)), NA())</f>
        <v>#VALUE!</v>
      </c>
      <c r="F29" s="163" t="e">
        <f>IF(ROUND(VALUE(SUBSTITUTE(連結実質赤字比率に係る赤字・黒字の構成分析!H$41,"▲", "-")), 2) &lt; 0, ABS(ROUND(VALUE(SUBSTITUTE(連結実質赤字比率に係る赤字・黒字の構成分析!H$41,"▲", "-")), 2)), NA())</f>
        <v>#VALUE!</v>
      </c>
      <c r="G29" s="163" t="e">
        <f>IF(ROUND(VALUE(SUBSTITUTE(連結実質赤字比率に係る赤字・黒字の構成分析!H$41,"▲", "-")), 2) &gt;= 0, ABS(ROUND(VALUE(SUBSTITUTE(連結実質赤字比率に係る赤字・黒字の構成分析!H$41,"▲", "-")), 2)), NA())</f>
        <v>#VALUE!</v>
      </c>
      <c r="H29" s="163" t="e">
        <f>IF(ROUND(VALUE(SUBSTITUTE(連結実質赤字比率に係る赤字・黒字の構成分析!I$41,"▲", "-")), 2) &lt; 0, ABS(ROUND(VALUE(SUBSTITUTE(連結実質赤字比率に係る赤字・黒字の構成分析!I$41,"▲", "-")), 2)), NA())</f>
        <v>#VALUE!</v>
      </c>
      <c r="I29" s="163" t="e">
        <f>IF(ROUND(VALUE(SUBSTITUTE(連結実質赤字比率に係る赤字・黒字の構成分析!I$41,"▲", "-")), 2) &gt;= 0, ABS(ROUND(VALUE(SUBSTITUTE(連結実質赤字比率に係る赤字・黒字の構成分析!I$41,"▲", "-")), 2)), NA())</f>
        <v>#VALUE!</v>
      </c>
      <c r="J29" s="163" t="e">
        <f>IF(ROUND(VALUE(SUBSTITUTE(連結実質赤字比率に係る赤字・黒字の構成分析!J$41,"▲", "-")), 2) &lt; 0, ABS(ROUND(VALUE(SUBSTITUTE(連結実質赤字比率に係る赤字・黒字の構成分析!J$41,"▲", "-")), 2)), NA())</f>
        <v>#VALUE!</v>
      </c>
      <c r="K29" s="163" t="e">
        <f>IF(ROUND(VALUE(SUBSTITUTE(連結実質赤字比率に係る赤字・黒字の構成分析!J$41,"▲", "-")), 2) &gt;= 0, ABS(ROUND(VALUE(SUBSTITUTE(連結実質赤字比率に係る赤字・黒字の構成分析!J$41,"▲", "-")), 2)), NA())</f>
        <v>#VALUE!</v>
      </c>
    </row>
    <row r="30" spans="1:11" x14ac:dyDescent="0.15">
      <c r="A30" s="163" t="e">
        <f>IF(連結実質赤字比率に係る赤字・黒字の構成分析!C$40="",NA(),連結実質赤字比率に係る赤字・黒字の構成分析!C$40)</f>
        <v>#N/A</v>
      </c>
      <c r="B30" s="163" t="e">
        <f>IF(ROUND(VALUE(SUBSTITUTE(連結実質赤字比率に係る赤字・黒字の構成分析!F$40,"▲", "-")), 2) &lt; 0, ABS(ROUND(VALUE(SUBSTITUTE(連結実質赤字比率に係る赤字・黒字の構成分析!F$40,"▲", "-")), 2)), NA())</f>
        <v>#VALUE!</v>
      </c>
      <c r="C30" s="163" t="e">
        <f>IF(ROUND(VALUE(SUBSTITUTE(連結実質赤字比率に係る赤字・黒字の構成分析!F$40,"▲", "-")), 2) &gt;= 0, ABS(ROUND(VALUE(SUBSTITUTE(連結実質赤字比率に係る赤字・黒字の構成分析!F$40,"▲", "-")), 2)), NA())</f>
        <v>#VALUE!</v>
      </c>
      <c r="D30" s="163" t="e">
        <f>IF(ROUND(VALUE(SUBSTITUTE(連結実質赤字比率に係る赤字・黒字の構成分析!G$40,"▲", "-")), 2) &lt; 0, ABS(ROUND(VALUE(SUBSTITUTE(連結実質赤字比率に係る赤字・黒字の構成分析!G$40,"▲", "-")), 2)), NA())</f>
        <v>#VALUE!</v>
      </c>
      <c r="E30" s="163" t="e">
        <f>IF(ROUND(VALUE(SUBSTITUTE(連結実質赤字比率に係る赤字・黒字の構成分析!G$40,"▲", "-")), 2) &gt;= 0, ABS(ROUND(VALUE(SUBSTITUTE(連結実質赤字比率に係る赤字・黒字の構成分析!G$40,"▲", "-")), 2)), NA())</f>
        <v>#VALUE!</v>
      </c>
      <c r="F30" s="163" t="e">
        <f>IF(ROUND(VALUE(SUBSTITUTE(連結実質赤字比率に係る赤字・黒字の構成分析!H$40,"▲", "-")), 2) &lt; 0, ABS(ROUND(VALUE(SUBSTITUTE(連結実質赤字比率に係る赤字・黒字の構成分析!H$40,"▲", "-")), 2)), NA())</f>
        <v>#VALUE!</v>
      </c>
      <c r="G30" s="163" t="e">
        <f>IF(ROUND(VALUE(SUBSTITUTE(連結実質赤字比率に係る赤字・黒字の構成分析!H$40,"▲", "-")), 2) &gt;= 0, ABS(ROUND(VALUE(SUBSTITUTE(連結実質赤字比率に係る赤字・黒字の構成分析!H$40,"▲", "-")), 2)), NA())</f>
        <v>#VALUE!</v>
      </c>
      <c r="H30" s="163" t="e">
        <f>IF(ROUND(VALUE(SUBSTITUTE(連結実質赤字比率に係る赤字・黒字の構成分析!I$40,"▲", "-")), 2) &lt; 0, ABS(ROUND(VALUE(SUBSTITUTE(連結実質赤字比率に係る赤字・黒字の構成分析!I$40,"▲", "-")), 2)), NA())</f>
        <v>#VALUE!</v>
      </c>
      <c r="I30" s="163" t="e">
        <f>IF(ROUND(VALUE(SUBSTITUTE(連結実質赤字比率に係る赤字・黒字の構成分析!I$40,"▲", "-")), 2) &gt;= 0, ABS(ROUND(VALUE(SUBSTITUTE(連結実質赤字比率に係る赤字・黒字の構成分析!I$40,"▲", "-")), 2)), NA())</f>
        <v>#VALUE!</v>
      </c>
      <c r="J30" s="163" t="e">
        <f>IF(ROUND(VALUE(SUBSTITUTE(連結実質赤字比率に係る赤字・黒字の構成分析!J$40,"▲", "-")), 2) &lt; 0, ABS(ROUND(VALUE(SUBSTITUTE(連結実質赤字比率に係る赤字・黒字の構成分析!J$40,"▲", "-")), 2)), NA())</f>
        <v>#VALUE!</v>
      </c>
      <c r="K30" s="163" t="e">
        <f>IF(ROUND(VALUE(SUBSTITUTE(連結実質赤字比率に係る赤字・黒字の構成分析!J$40,"▲", "-")), 2) &gt;= 0, ABS(ROUND(VALUE(SUBSTITUTE(連結実質赤字比率に係る赤字・黒字の構成分析!J$40,"▲", "-")), 2)), NA())</f>
        <v>#VALUE!</v>
      </c>
    </row>
    <row r="31" spans="1:11" x14ac:dyDescent="0.15">
      <c r="A31" s="163" t="str">
        <f>IF(連結実質赤字比率に係る赤字・黒字の構成分析!C$39="",NA(),連結実質赤字比率に係る赤字・黒字の構成分析!C$39)</f>
        <v>介護予防サービス事業特別会計</v>
      </c>
      <c r="B31" s="163" t="e">
        <f>IF(ROUND(VALUE(SUBSTITUTE(連結実質赤字比率に係る赤字・黒字の構成分析!F$39,"▲", "-")), 2) &lt; 0, ABS(ROUND(VALUE(SUBSTITUTE(連結実質赤字比率に係る赤字・黒字の構成分析!F$39,"▲", "-")), 2)), NA())</f>
        <v>#N/A</v>
      </c>
      <c r="C31" s="163">
        <f>IF(ROUND(VALUE(SUBSTITUTE(連結実質赤字比率に係る赤字・黒字の構成分析!F$39,"▲", "-")), 2) &gt;= 0, ABS(ROUND(VALUE(SUBSTITUTE(連結実質赤字比率に係る赤字・黒字の構成分析!F$39,"▲", "-")), 2)), NA())</f>
        <v>0.01</v>
      </c>
      <c r="D31" s="163" t="e">
        <f>IF(ROUND(VALUE(SUBSTITUTE(連結実質赤字比率に係る赤字・黒字の構成分析!G$39,"▲", "-")), 2) &lt; 0, ABS(ROUND(VALUE(SUBSTITUTE(連結実質赤字比率に係る赤字・黒字の構成分析!G$39,"▲", "-")), 2)), NA())</f>
        <v>#N/A</v>
      </c>
      <c r="E31" s="163">
        <f>IF(ROUND(VALUE(SUBSTITUTE(連結実質赤字比率に係る赤字・黒字の構成分析!G$39,"▲", "-")), 2) &gt;= 0, ABS(ROUND(VALUE(SUBSTITUTE(連結実質赤字比率に係る赤字・黒字の構成分析!G$39,"▲", "-")), 2)), NA())</f>
        <v>0.01</v>
      </c>
      <c r="F31" s="163" t="e">
        <f>IF(ROUND(VALUE(SUBSTITUTE(連結実質赤字比率に係る赤字・黒字の構成分析!H$39,"▲", "-")), 2) &lt; 0, ABS(ROUND(VALUE(SUBSTITUTE(連結実質赤字比率に係る赤字・黒字の構成分析!H$39,"▲", "-")), 2)), NA())</f>
        <v>#N/A</v>
      </c>
      <c r="G31" s="163">
        <f>IF(ROUND(VALUE(SUBSTITUTE(連結実質赤字比率に係る赤字・黒字の構成分析!H$39,"▲", "-")), 2) &gt;= 0, ABS(ROUND(VALUE(SUBSTITUTE(連結実質赤字比率に係る赤字・黒字の構成分析!H$39,"▲", "-")), 2)), NA())</f>
        <v>0.01</v>
      </c>
      <c r="H31" s="163" t="e">
        <f>IF(ROUND(VALUE(SUBSTITUTE(連結実質赤字比率に係る赤字・黒字の構成分析!I$39,"▲", "-")), 2) &lt; 0, ABS(ROUND(VALUE(SUBSTITUTE(連結実質赤字比率に係る赤字・黒字の構成分析!I$39,"▲", "-")), 2)), NA())</f>
        <v>#N/A</v>
      </c>
      <c r="I31" s="163">
        <f>IF(ROUND(VALUE(SUBSTITUTE(連結実質赤字比率に係る赤字・黒字の構成分析!I$39,"▲", "-")), 2) &gt;= 0, ABS(ROUND(VALUE(SUBSTITUTE(連結実質赤字比率に係る赤字・黒字の構成分析!I$39,"▲", "-")), 2)), NA())</f>
        <v>0.02</v>
      </c>
      <c r="J31" s="163" t="e">
        <f>IF(ROUND(VALUE(SUBSTITUTE(連結実質赤字比率に係る赤字・黒字の構成分析!J$39,"▲", "-")), 2) &lt; 0, ABS(ROUND(VALUE(SUBSTITUTE(連結実質赤字比率に係る赤字・黒字の構成分析!J$39,"▲", "-")), 2)), NA())</f>
        <v>#N/A</v>
      </c>
      <c r="K31" s="163">
        <f>IF(ROUND(VALUE(SUBSTITUTE(連結実質赤字比率に係る赤字・黒字の構成分析!J$39,"▲", "-")), 2) &gt;= 0, ABS(ROUND(VALUE(SUBSTITUTE(連結実質赤字比率に係る赤字・黒字の構成分析!J$39,"▲", "-")), 2)), NA())</f>
        <v>0.01</v>
      </c>
    </row>
    <row r="32" spans="1:11" x14ac:dyDescent="0.15">
      <c r="A32" s="163" t="str">
        <f>IF(連結実質赤字比率に係る赤字・黒字の構成分析!C$38="",NA(),連結実質赤字比率に係る赤字・黒字の構成分析!C$38)</f>
        <v>後期高齢者医療事業特別会計</v>
      </c>
      <c r="B32" s="163" t="e">
        <f>IF(ROUND(VALUE(SUBSTITUTE(連結実質赤字比率に係る赤字・黒字の構成分析!F$38,"▲", "-")), 2) &lt; 0, ABS(ROUND(VALUE(SUBSTITUTE(連結実質赤字比率に係る赤字・黒字の構成分析!F$38,"▲", "-")), 2)), NA())</f>
        <v>#N/A</v>
      </c>
      <c r="C32" s="163">
        <f>IF(ROUND(VALUE(SUBSTITUTE(連結実質赤字比率に係る赤字・黒字の構成分析!F$38,"▲", "-")), 2) &gt;= 0, ABS(ROUND(VALUE(SUBSTITUTE(連結実質赤字比率に係る赤字・黒字の構成分析!F$38,"▲", "-")), 2)), NA())</f>
        <v>0.05</v>
      </c>
      <c r="D32" s="163" t="e">
        <f>IF(ROUND(VALUE(SUBSTITUTE(連結実質赤字比率に係る赤字・黒字の構成分析!G$38,"▲", "-")), 2) &lt; 0, ABS(ROUND(VALUE(SUBSTITUTE(連結実質赤字比率に係る赤字・黒字の構成分析!G$38,"▲", "-")), 2)), NA())</f>
        <v>#N/A</v>
      </c>
      <c r="E32" s="163">
        <f>IF(ROUND(VALUE(SUBSTITUTE(連結実質赤字比率に係る赤字・黒字の構成分析!G$38,"▲", "-")), 2) &gt;= 0, ABS(ROUND(VALUE(SUBSTITUTE(連結実質赤字比率に係る赤字・黒字の構成分析!G$38,"▲", "-")), 2)), NA())</f>
        <v>0.03</v>
      </c>
      <c r="F32" s="163" t="e">
        <f>IF(ROUND(VALUE(SUBSTITUTE(連結実質赤字比率に係る赤字・黒字の構成分析!H$38,"▲", "-")), 2) &lt; 0, ABS(ROUND(VALUE(SUBSTITUTE(連結実質赤字比率に係る赤字・黒字の構成分析!H$38,"▲", "-")), 2)), NA())</f>
        <v>#N/A</v>
      </c>
      <c r="G32" s="163">
        <f>IF(ROUND(VALUE(SUBSTITUTE(連結実質赤字比率に係る赤字・黒字の構成分析!H$38,"▲", "-")), 2) &gt;= 0, ABS(ROUND(VALUE(SUBSTITUTE(連結実質赤字比率に係る赤字・黒字の構成分析!H$38,"▲", "-")), 2)), NA())</f>
        <v>0.05</v>
      </c>
      <c r="H32" s="163" t="e">
        <f>IF(ROUND(VALUE(SUBSTITUTE(連結実質赤字比率に係る赤字・黒字の構成分析!I$38,"▲", "-")), 2) &lt; 0, ABS(ROUND(VALUE(SUBSTITUTE(連結実質赤字比率に係る赤字・黒字の構成分析!I$38,"▲", "-")), 2)), NA())</f>
        <v>#N/A</v>
      </c>
      <c r="I32" s="163">
        <f>IF(ROUND(VALUE(SUBSTITUTE(連結実質赤字比率に係る赤字・黒字の構成分析!I$38,"▲", "-")), 2) &gt;= 0, ABS(ROUND(VALUE(SUBSTITUTE(連結実質赤字比率に係る赤字・黒字の構成分析!I$38,"▲", "-")), 2)), NA())</f>
        <v>0.05</v>
      </c>
      <c r="J32" s="163" t="e">
        <f>IF(ROUND(VALUE(SUBSTITUTE(連結実質赤字比率に係る赤字・黒字の構成分析!J$38,"▲", "-")), 2) &lt; 0, ABS(ROUND(VALUE(SUBSTITUTE(連結実質赤字比率に係る赤字・黒字の構成分析!J$38,"▲", "-")), 2)), NA())</f>
        <v>#N/A</v>
      </c>
      <c r="K32" s="163">
        <f>IF(ROUND(VALUE(SUBSTITUTE(連結実質赤字比率に係る赤字・黒字の構成分析!J$38,"▲", "-")), 2) &gt;= 0, ABS(ROUND(VALUE(SUBSTITUTE(連結実質赤字比率に係る赤字・黒字の構成分析!J$38,"▲", "-")), 2)), NA())</f>
        <v>0.04</v>
      </c>
    </row>
    <row r="33" spans="1:16" x14ac:dyDescent="0.15">
      <c r="A33" s="163" t="str">
        <f>IF(連結実質赤字比率に係る赤字・黒字の構成分析!C$37="",NA(),連結実質赤字比率に係る赤字・黒字の構成分析!C$37)</f>
        <v>国民健康保険事業特別会計</v>
      </c>
      <c r="B33" s="163" t="e">
        <f>IF(ROUND(VALUE(SUBSTITUTE(連結実質赤字比率に係る赤字・黒字の構成分析!F$37,"▲", "-")), 2) &lt; 0, ABS(ROUND(VALUE(SUBSTITUTE(連結実質赤字比率に係る赤字・黒字の構成分析!F$37,"▲", "-")), 2)), NA())</f>
        <v>#N/A</v>
      </c>
      <c r="C33" s="163">
        <f>IF(ROUND(VALUE(SUBSTITUTE(連結実質赤字比率に係る赤字・黒字の構成分析!F$37,"▲", "-")), 2) &gt;= 0, ABS(ROUND(VALUE(SUBSTITUTE(連結実質赤字比率に係る赤字・黒字の構成分析!F$37,"▲", "-")), 2)), NA())</f>
        <v>1.01</v>
      </c>
      <c r="D33" s="163" t="e">
        <f>IF(ROUND(VALUE(SUBSTITUTE(連結実質赤字比率に係る赤字・黒字の構成分析!G$37,"▲", "-")), 2) &lt; 0, ABS(ROUND(VALUE(SUBSTITUTE(連結実質赤字比率に係る赤字・黒字の構成分析!G$37,"▲", "-")), 2)), NA())</f>
        <v>#N/A</v>
      </c>
      <c r="E33" s="163">
        <f>IF(ROUND(VALUE(SUBSTITUTE(連結実質赤字比率に係る赤字・黒字の構成分析!G$37,"▲", "-")), 2) &gt;= 0, ABS(ROUND(VALUE(SUBSTITUTE(連結実質赤字比率に係る赤字・黒字の構成分析!G$37,"▲", "-")), 2)), NA())</f>
        <v>0.93</v>
      </c>
      <c r="F33" s="163" t="e">
        <f>IF(ROUND(VALUE(SUBSTITUTE(連結実質赤字比率に係る赤字・黒字の構成分析!H$37,"▲", "-")), 2) &lt; 0, ABS(ROUND(VALUE(SUBSTITUTE(連結実質赤字比率に係る赤字・黒字の構成分析!H$37,"▲", "-")), 2)), NA())</f>
        <v>#N/A</v>
      </c>
      <c r="G33" s="163">
        <f>IF(ROUND(VALUE(SUBSTITUTE(連結実質赤字比率に係る赤字・黒字の構成分析!H$37,"▲", "-")), 2) &gt;= 0, ABS(ROUND(VALUE(SUBSTITUTE(連結実質赤字比率に係る赤字・黒字の構成分析!H$37,"▲", "-")), 2)), NA())</f>
        <v>1</v>
      </c>
      <c r="H33" s="163" t="e">
        <f>IF(ROUND(VALUE(SUBSTITUTE(連結実質赤字比率に係る赤字・黒字の構成分析!I$37,"▲", "-")), 2) &lt; 0, ABS(ROUND(VALUE(SUBSTITUTE(連結実質赤字比率に係る赤字・黒字の構成分析!I$37,"▲", "-")), 2)), NA())</f>
        <v>#N/A</v>
      </c>
      <c r="I33" s="163">
        <f>IF(ROUND(VALUE(SUBSTITUTE(連結実質赤字比率に係る赤字・黒字の構成分析!I$37,"▲", "-")), 2) &gt;= 0, ABS(ROUND(VALUE(SUBSTITUTE(連結実質赤字比率に係る赤字・黒字の構成分析!I$37,"▲", "-")), 2)), NA())</f>
        <v>0.75</v>
      </c>
      <c r="J33" s="163" t="e">
        <f>IF(ROUND(VALUE(SUBSTITUTE(連結実質赤字比率に係る赤字・黒字の構成分析!J$37,"▲", "-")), 2) &lt; 0, ABS(ROUND(VALUE(SUBSTITUTE(連結実質赤字比率に係る赤字・黒字の構成分析!J$37,"▲", "-")), 2)), NA())</f>
        <v>#N/A</v>
      </c>
      <c r="K33" s="163">
        <f>IF(ROUND(VALUE(SUBSTITUTE(連結実質赤字比率に係る赤字・黒字の構成分析!J$37,"▲", "-")), 2) &gt;= 0, ABS(ROUND(VALUE(SUBSTITUTE(連結実質赤字比率に係る赤字・黒字の構成分析!J$37,"▲", "-")), 2)), NA())</f>
        <v>0.24</v>
      </c>
    </row>
    <row r="34" spans="1:16" x14ac:dyDescent="0.15">
      <c r="A34" s="163" t="str">
        <f>IF(連結実質赤字比率に係る赤字・黒字の構成分析!C$36="",NA(),連結実質赤字比率に係る赤字・黒字の構成分析!C$36)</f>
        <v>介護保険事業特別会計</v>
      </c>
      <c r="B34" s="163" t="e">
        <f>IF(ROUND(VALUE(SUBSTITUTE(連結実質赤字比率に係る赤字・黒字の構成分析!F$36,"▲", "-")), 2) &lt; 0, ABS(ROUND(VALUE(SUBSTITUTE(連結実質赤字比率に係る赤字・黒字の構成分析!F$36,"▲", "-")), 2)), NA())</f>
        <v>#N/A</v>
      </c>
      <c r="C34" s="163">
        <f>IF(ROUND(VALUE(SUBSTITUTE(連結実質赤字比率に係る赤字・黒字の構成分析!F$36,"▲", "-")), 2) &gt;= 0, ABS(ROUND(VALUE(SUBSTITUTE(連結実質赤字比率に係る赤字・黒字の構成分析!F$36,"▲", "-")), 2)), NA())</f>
        <v>2.7</v>
      </c>
      <c r="D34" s="163" t="e">
        <f>IF(ROUND(VALUE(SUBSTITUTE(連結実質赤字比率に係る赤字・黒字の構成分析!G$36,"▲", "-")), 2) &lt; 0, ABS(ROUND(VALUE(SUBSTITUTE(連結実質赤字比率に係る赤字・黒字の構成分析!G$36,"▲", "-")), 2)), NA())</f>
        <v>#N/A</v>
      </c>
      <c r="E34" s="163">
        <f>IF(ROUND(VALUE(SUBSTITUTE(連結実質赤字比率に係る赤字・黒字の構成分析!G$36,"▲", "-")), 2) &gt;= 0, ABS(ROUND(VALUE(SUBSTITUTE(連結実質赤字比率に係る赤字・黒字の構成分析!G$36,"▲", "-")), 2)), NA())</f>
        <v>2.21</v>
      </c>
      <c r="F34" s="163" t="e">
        <f>IF(ROUND(VALUE(SUBSTITUTE(連結実質赤字比率に係る赤字・黒字の構成分析!H$36,"▲", "-")), 2) &lt; 0, ABS(ROUND(VALUE(SUBSTITUTE(連結実質赤字比率に係る赤字・黒字の構成分析!H$36,"▲", "-")), 2)), NA())</f>
        <v>#N/A</v>
      </c>
      <c r="G34" s="163">
        <f>IF(ROUND(VALUE(SUBSTITUTE(連結実質赤字比率に係る赤字・黒字の構成分析!H$36,"▲", "-")), 2) &gt;= 0, ABS(ROUND(VALUE(SUBSTITUTE(連結実質赤字比率に係る赤字・黒字の構成分析!H$36,"▲", "-")), 2)), NA())</f>
        <v>2.0099999999999998</v>
      </c>
      <c r="H34" s="163" t="e">
        <f>IF(ROUND(VALUE(SUBSTITUTE(連結実質赤字比率に係る赤字・黒字の構成分析!I$36,"▲", "-")), 2) &lt; 0, ABS(ROUND(VALUE(SUBSTITUTE(連結実質赤字比率に係る赤字・黒字の構成分析!I$36,"▲", "-")), 2)), NA())</f>
        <v>#N/A</v>
      </c>
      <c r="I34" s="163">
        <f>IF(ROUND(VALUE(SUBSTITUTE(連結実質赤字比率に係る赤字・黒字の構成分析!I$36,"▲", "-")), 2) &gt;= 0, ABS(ROUND(VALUE(SUBSTITUTE(連結実質赤字比率に係る赤字・黒字の構成分析!I$36,"▲", "-")), 2)), NA())</f>
        <v>1.56</v>
      </c>
      <c r="J34" s="163" t="e">
        <f>IF(ROUND(VALUE(SUBSTITUTE(連結実質赤字比率に係る赤字・黒字の構成分析!J$36,"▲", "-")), 2) &lt; 0, ABS(ROUND(VALUE(SUBSTITUTE(連結実質赤字比率に係る赤字・黒字の構成分析!J$36,"▲", "-")), 2)), NA())</f>
        <v>#N/A</v>
      </c>
      <c r="K34" s="163">
        <f>IF(ROUND(VALUE(SUBSTITUTE(連結実質赤字比率に係る赤字・黒字の構成分析!J$36,"▲", "-")), 2) &gt;= 0, ABS(ROUND(VALUE(SUBSTITUTE(連結実質赤字比率に係る赤字・黒字の構成分析!J$36,"▲", "-")), 2)), NA())</f>
        <v>0.82</v>
      </c>
    </row>
    <row r="35" spans="1:16" x14ac:dyDescent="0.15">
      <c r="A35" s="163" t="str">
        <f>IF(連結実質赤字比率に係る赤字・黒字の構成分析!C$35="",NA(),連結実質赤字比率に係る赤字・黒字の構成分析!C$35)</f>
        <v>下水道事業会計</v>
      </c>
      <c r="B35" s="163" t="e">
        <f>IF(ROUND(VALUE(SUBSTITUTE(連結実質赤字比率に係る赤字・黒字の構成分析!F$35,"▲", "-")), 2) &lt; 0, ABS(ROUND(VALUE(SUBSTITUTE(連結実質赤字比率に係る赤字・黒字の構成分析!F$35,"▲", "-")), 2)), NA())</f>
        <v>#VALUE!</v>
      </c>
      <c r="C35" s="163" t="e">
        <f>IF(ROUND(VALUE(SUBSTITUTE(連結実質赤字比率に係る赤字・黒字の構成分析!F$35,"▲", "-")), 2) &gt;= 0, ABS(ROUND(VALUE(SUBSTITUTE(連結実質赤字比率に係る赤字・黒字の構成分析!F$35,"▲", "-")), 2)), NA())</f>
        <v>#VALUE!</v>
      </c>
      <c r="D35" s="163" t="e">
        <f>IF(ROUND(VALUE(SUBSTITUTE(連結実質赤字比率に係る赤字・黒字の構成分析!G$35,"▲", "-")), 2) &lt; 0, ABS(ROUND(VALUE(SUBSTITUTE(連結実質赤字比率に係る赤字・黒字の構成分析!G$35,"▲", "-")), 2)), NA())</f>
        <v>#VALUE!</v>
      </c>
      <c r="E35" s="163" t="e">
        <f>IF(ROUND(VALUE(SUBSTITUTE(連結実質赤字比率に係る赤字・黒字の構成分析!G$35,"▲", "-")), 2) &gt;= 0, ABS(ROUND(VALUE(SUBSTITUTE(連結実質赤字比率に係る赤字・黒字の構成分析!G$35,"▲", "-")), 2)), NA())</f>
        <v>#VALUE!</v>
      </c>
      <c r="F35" s="163" t="e">
        <f>IF(ROUND(VALUE(SUBSTITUTE(連結実質赤字比率に係る赤字・黒字の構成分析!H$35,"▲", "-")), 2) &lt; 0, ABS(ROUND(VALUE(SUBSTITUTE(連結実質赤字比率に係る赤字・黒字の構成分析!H$35,"▲", "-")), 2)), NA())</f>
        <v>#VALUE!</v>
      </c>
      <c r="G35" s="163" t="e">
        <f>IF(ROUND(VALUE(SUBSTITUTE(連結実質赤字比率に係る赤字・黒字の構成分析!H$35,"▲", "-")), 2) &gt;= 0, ABS(ROUND(VALUE(SUBSTITUTE(連結実質赤字比率に係る赤字・黒字の構成分析!H$35,"▲", "-")), 2)), NA())</f>
        <v>#VALUE!</v>
      </c>
      <c r="H35" s="163" t="e">
        <f>IF(ROUND(VALUE(SUBSTITUTE(連結実質赤字比率に係る赤字・黒字の構成分析!I$35,"▲", "-")), 2) &lt; 0, ABS(ROUND(VALUE(SUBSTITUTE(連結実質赤字比率に係る赤字・黒字の構成分析!I$35,"▲", "-")), 2)), NA())</f>
        <v>#VALUE!</v>
      </c>
      <c r="I35" s="163" t="e">
        <f>IF(ROUND(VALUE(SUBSTITUTE(連結実質赤字比率に係る赤字・黒字の構成分析!I$35,"▲", "-")), 2) &gt;= 0, ABS(ROUND(VALUE(SUBSTITUTE(連結実質赤字比率に係る赤字・黒字の構成分析!I$35,"▲", "-")), 2)), NA())</f>
        <v>#VALUE!</v>
      </c>
      <c r="J35" s="163" t="e">
        <f>IF(ROUND(VALUE(SUBSTITUTE(連結実質赤字比率に係る赤字・黒字の構成分析!J$35,"▲", "-")), 2) &lt; 0, ABS(ROUND(VALUE(SUBSTITUTE(連結実質赤字比率に係る赤字・黒字の構成分析!J$35,"▲", "-")), 2)), NA())</f>
        <v>#N/A</v>
      </c>
      <c r="K35" s="163">
        <f>IF(ROUND(VALUE(SUBSTITUTE(連結実質赤字比率に係る赤字・黒字の構成分析!J$35,"▲", "-")), 2) &gt;= 0, ABS(ROUND(VALUE(SUBSTITUTE(連結実質赤字比率に係る赤字・黒字の構成分析!J$35,"▲", "-")), 2)), NA())</f>
        <v>1.35</v>
      </c>
    </row>
    <row r="36" spans="1:16" x14ac:dyDescent="0.15">
      <c r="A36" s="163" t="str">
        <f>IF(連結実質赤字比率に係る赤字・黒字の構成分析!C$34="",NA(),連結実質赤字比率に係る赤字・黒字の構成分析!C$34)</f>
        <v>一般会計</v>
      </c>
      <c r="B36" s="163" t="e">
        <f>IF(ROUND(VALUE(SUBSTITUTE(連結実質赤字比率に係る赤字・黒字の構成分析!F$34,"▲", "-")), 2) &lt; 0, ABS(ROUND(VALUE(SUBSTITUTE(連結実質赤字比率に係る赤字・黒字の構成分析!F$34,"▲", "-")), 2)), NA())</f>
        <v>#N/A</v>
      </c>
      <c r="C36" s="163">
        <f>IF(ROUND(VALUE(SUBSTITUTE(連結実質赤字比率に係る赤字・黒字の構成分析!F$34,"▲", "-")), 2) &gt;= 0, ABS(ROUND(VALUE(SUBSTITUTE(連結実質赤字比率に係る赤字・黒字の構成分析!F$34,"▲", "-")), 2)), NA())</f>
        <v>9.02</v>
      </c>
      <c r="D36" s="163" t="e">
        <f>IF(ROUND(VALUE(SUBSTITUTE(連結実質赤字比率に係る赤字・黒字の構成分析!G$34,"▲", "-")), 2) &lt; 0, ABS(ROUND(VALUE(SUBSTITUTE(連結実質赤字比率に係る赤字・黒字の構成分析!G$34,"▲", "-")), 2)), NA())</f>
        <v>#N/A</v>
      </c>
      <c r="E36" s="163">
        <f>IF(ROUND(VALUE(SUBSTITUTE(連結実質赤字比率に係る赤字・黒字の構成分析!G$34,"▲", "-")), 2) &gt;= 0, ABS(ROUND(VALUE(SUBSTITUTE(連結実質赤字比率に係る赤字・黒字の構成分析!G$34,"▲", "-")), 2)), NA())</f>
        <v>12.72</v>
      </c>
      <c r="F36" s="163" t="e">
        <f>IF(ROUND(VALUE(SUBSTITUTE(連結実質赤字比率に係る赤字・黒字の構成分析!H$34,"▲", "-")), 2) &lt; 0, ABS(ROUND(VALUE(SUBSTITUTE(連結実質赤字比率に係る赤字・黒字の構成分析!H$34,"▲", "-")), 2)), NA())</f>
        <v>#N/A</v>
      </c>
      <c r="G36" s="163">
        <f>IF(ROUND(VALUE(SUBSTITUTE(連結実質赤字比率に係る赤字・黒字の構成分析!H$34,"▲", "-")), 2) &gt;= 0, ABS(ROUND(VALUE(SUBSTITUTE(連結実質赤字比率に係る赤字・黒字の構成分析!H$34,"▲", "-")), 2)), NA())</f>
        <v>8</v>
      </c>
      <c r="H36" s="163" t="e">
        <f>IF(ROUND(VALUE(SUBSTITUTE(連結実質赤字比率に係る赤字・黒字の構成分析!I$34,"▲", "-")), 2) &lt; 0, ABS(ROUND(VALUE(SUBSTITUTE(連結実質赤字比率に係る赤字・黒字の構成分析!I$34,"▲", "-")), 2)), NA())</f>
        <v>#N/A</v>
      </c>
      <c r="I36" s="163">
        <f>IF(ROUND(VALUE(SUBSTITUTE(連結実質赤字比率に係る赤字・黒字の構成分析!I$34,"▲", "-")), 2) &gt;= 0, ABS(ROUND(VALUE(SUBSTITUTE(連結実質赤字比率に係る赤字・黒字の構成分析!I$34,"▲", "-")), 2)), NA())</f>
        <v>9.19</v>
      </c>
      <c r="J36" s="163" t="e">
        <f>IF(ROUND(VALUE(SUBSTITUTE(連結実質赤字比率に係る赤字・黒字の構成分析!J$34,"▲", "-")), 2) &lt; 0, ABS(ROUND(VALUE(SUBSTITUTE(連結実質赤字比率に係る赤字・黒字の構成分析!J$34,"▲", "-")), 2)), NA())</f>
        <v>#N/A</v>
      </c>
      <c r="K36" s="163">
        <f>IF(ROUND(VALUE(SUBSTITUTE(連結実質赤字比率に係る赤字・黒字の構成分析!J$34,"▲", "-")), 2) &gt;= 0, ABS(ROUND(VALUE(SUBSTITUTE(連結実質赤字比率に係る赤字・黒字の構成分析!J$34,"▲", "-")), 2)), NA())</f>
        <v>8.41</v>
      </c>
    </row>
    <row r="39" spans="1:16" x14ac:dyDescent="0.15">
      <c r="A39" s="132" t="s">
        <v>58</v>
      </c>
    </row>
    <row r="40" spans="1:16" x14ac:dyDescent="0.15">
      <c r="A40" s="164"/>
      <c r="B40" s="164" t="str">
        <f>'実質公債費比率（分子）の構造'!K$44</f>
        <v>R02</v>
      </c>
      <c r="C40" s="164"/>
      <c r="D40" s="164"/>
      <c r="E40" s="164" t="str">
        <f>'実質公債費比率（分子）の構造'!L$44</f>
        <v>R03</v>
      </c>
      <c r="F40" s="164"/>
      <c r="G40" s="164"/>
      <c r="H40" s="164" t="str">
        <f>'実質公債費比率（分子）の構造'!M$44</f>
        <v>R04</v>
      </c>
      <c r="I40" s="164"/>
      <c r="J40" s="164"/>
      <c r="K40" s="164" t="str">
        <f>'実質公債費比率（分子）の構造'!N$44</f>
        <v>R05</v>
      </c>
      <c r="L40" s="164"/>
      <c r="M40" s="164"/>
      <c r="N40" s="164" t="str">
        <f>'実質公債費比率（分子）の構造'!O$44</f>
        <v>R06</v>
      </c>
      <c r="O40" s="164"/>
      <c r="P40" s="164"/>
    </row>
    <row r="41" spans="1:16" x14ac:dyDescent="0.15">
      <c r="A41" s="164"/>
      <c r="B41" s="164" t="s">
        <v>59</v>
      </c>
      <c r="C41" s="164"/>
      <c r="D41" s="164" t="s">
        <v>60</v>
      </c>
      <c r="E41" s="164" t="s">
        <v>59</v>
      </c>
      <c r="F41" s="164"/>
      <c r="G41" s="164" t="s">
        <v>60</v>
      </c>
      <c r="H41" s="164" t="s">
        <v>59</v>
      </c>
      <c r="I41" s="164"/>
      <c r="J41" s="164" t="s">
        <v>60</v>
      </c>
      <c r="K41" s="164" t="s">
        <v>59</v>
      </c>
      <c r="L41" s="164"/>
      <c r="M41" s="164" t="s">
        <v>60</v>
      </c>
      <c r="N41" s="164" t="s">
        <v>59</v>
      </c>
      <c r="O41" s="164"/>
      <c r="P41" s="164" t="s">
        <v>60</v>
      </c>
    </row>
    <row r="42" spans="1:16" x14ac:dyDescent="0.15">
      <c r="A42" s="164" t="s">
        <v>61</v>
      </c>
      <c r="B42" s="164"/>
      <c r="C42" s="164"/>
      <c r="D42" s="164">
        <f>'実質公債費比率（分子）の構造'!K$52</f>
        <v>542</v>
      </c>
      <c r="E42" s="164"/>
      <c r="F42" s="164"/>
      <c r="G42" s="164">
        <f>'実質公債費比率（分子）の構造'!L$52</f>
        <v>562</v>
      </c>
      <c r="H42" s="164"/>
      <c r="I42" s="164"/>
      <c r="J42" s="164">
        <f>'実質公債費比率（分子）の構造'!M$52</f>
        <v>567</v>
      </c>
      <c r="K42" s="164"/>
      <c r="L42" s="164"/>
      <c r="M42" s="164">
        <f>'実質公債費比率（分子）の構造'!N$52</f>
        <v>567</v>
      </c>
      <c r="N42" s="164"/>
      <c r="O42" s="164"/>
      <c r="P42" s="164">
        <f>'実質公債費比率（分子）の構造'!O$52</f>
        <v>569</v>
      </c>
    </row>
    <row r="43" spans="1:16" x14ac:dyDescent="0.15">
      <c r="A43" s="164" t="s">
        <v>16</v>
      </c>
      <c r="B43" s="164" t="str">
        <f>'実質公債費比率（分子）の構造'!K$51</f>
        <v>-</v>
      </c>
      <c r="C43" s="164"/>
      <c r="D43" s="164"/>
      <c r="E43" s="164" t="str">
        <f>'実質公債費比率（分子）の構造'!L$51</f>
        <v>-</v>
      </c>
      <c r="F43" s="164"/>
      <c r="G43" s="164"/>
      <c r="H43" s="164" t="str">
        <f>'実質公債費比率（分子）の構造'!M$51</f>
        <v>-</v>
      </c>
      <c r="I43" s="164"/>
      <c r="J43" s="164"/>
      <c r="K43" s="164" t="str">
        <f>'実質公債費比率（分子）の構造'!N$51</f>
        <v>-</v>
      </c>
      <c r="L43" s="164"/>
      <c r="M43" s="164"/>
      <c r="N43" s="164" t="str">
        <f>'実質公債費比率（分子）の構造'!O$51</f>
        <v>-</v>
      </c>
      <c r="O43" s="164"/>
      <c r="P43" s="164"/>
    </row>
    <row r="44" spans="1:16" x14ac:dyDescent="0.15">
      <c r="A44" s="164" t="s">
        <v>62</v>
      </c>
      <c r="B44" s="164" t="str">
        <f>'実質公債費比率（分子）の構造'!K$50</f>
        <v>-</v>
      </c>
      <c r="C44" s="164"/>
      <c r="D44" s="164"/>
      <c r="E44" s="164" t="str">
        <f>'実質公債費比率（分子）の構造'!L$50</f>
        <v>-</v>
      </c>
      <c r="F44" s="164"/>
      <c r="G44" s="164"/>
      <c r="H44" s="164" t="str">
        <f>'実質公債費比率（分子）の構造'!M$50</f>
        <v>-</v>
      </c>
      <c r="I44" s="164"/>
      <c r="J44" s="164"/>
      <c r="K44" s="164" t="str">
        <f>'実質公債費比率（分子）の構造'!N$50</f>
        <v>-</v>
      </c>
      <c r="L44" s="164"/>
      <c r="M44" s="164"/>
      <c r="N44" s="164" t="str">
        <f>'実質公債費比率（分子）の構造'!O$50</f>
        <v>-</v>
      </c>
      <c r="O44" s="164"/>
      <c r="P44" s="164"/>
    </row>
    <row r="45" spans="1:16" x14ac:dyDescent="0.15">
      <c r="A45" s="164" t="s">
        <v>63</v>
      </c>
      <c r="B45" s="164">
        <f>'実質公債費比率（分子）の構造'!K$49</f>
        <v>23</v>
      </c>
      <c r="C45" s="164"/>
      <c r="D45" s="164"/>
      <c r="E45" s="164">
        <f>'実質公債費比率（分子）の構造'!L$49</f>
        <v>28</v>
      </c>
      <c r="F45" s="164"/>
      <c r="G45" s="164"/>
      <c r="H45" s="164">
        <f>'実質公債費比率（分子）の構造'!M$49</f>
        <v>27</v>
      </c>
      <c r="I45" s="164"/>
      <c r="J45" s="164"/>
      <c r="K45" s="164">
        <f>'実質公債費比率（分子）の構造'!N$49</f>
        <v>27</v>
      </c>
      <c r="L45" s="164"/>
      <c r="M45" s="164"/>
      <c r="N45" s="164">
        <f>'実質公債費比率（分子）の構造'!O$49</f>
        <v>27</v>
      </c>
      <c r="O45" s="164"/>
      <c r="P45" s="164"/>
    </row>
    <row r="46" spans="1:16" x14ac:dyDescent="0.15">
      <c r="A46" s="164" t="s">
        <v>64</v>
      </c>
      <c r="B46" s="164">
        <f>'実質公債費比率（分子）の構造'!K$48</f>
        <v>125</v>
      </c>
      <c r="C46" s="164"/>
      <c r="D46" s="164"/>
      <c r="E46" s="164">
        <f>'実質公債費比率（分子）の構造'!L$48</f>
        <v>137</v>
      </c>
      <c r="F46" s="164"/>
      <c r="G46" s="164"/>
      <c r="H46" s="164">
        <f>'実質公債費比率（分子）の構造'!M$48</f>
        <v>168</v>
      </c>
      <c r="I46" s="164"/>
      <c r="J46" s="164"/>
      <c r="K46" s="164">
        <f>'実質公債費比率（分子）の構造'!N$48</f>
        <v>190</v>
      </c>
      <c r="L46" s="164"/>
      <c r="M46" s="164"/>
      <c r="N46" s="164">
        <f>'実質公債費比率（分子）の構造'!O$48</f>
        <v>207</v>
      </c>
      <c r="O46" s="164"/>
      <c r="P46" s="164"/>
    </row>
    <row r="47" spans="1:16" x14ac:dyDescent="0.15">
      <c r="A47" s="164" t="s">
        <v>12</v>
      </c>
      <c r="B47" s="164" t="str">
        <f>'実質公債費比率（分子）の構造'!K$47</f>
        <v>-</v>
      </c>
      <c r="C47" s="164"/>
      <c r="D47" s="164"/>
      <c r="E47" s="164" t="str">
        <f>'実質公債費比率（分子）の構造'!L$47</f>
        <v>-</v>
      </c>
      <c r="F47" s="164"/>
      <c r="G47" s="164"/>
      <c r="H47" s="164" t="str">
        <f>'実質公債費比率（分子）の構造'!M$47</f>
        <v>-</v>
      </c>
      <c r="I47" s="164"/>
      <c r="J47" s="164"/>
      <c r="K47" s="164" t="str">
        <f>'実質公債費比率（分子）の構造'!N$47</f>
        <v>-</v>
      </c>
      <c r="L47" s="164"/>
      <c r="M47" s="164"/>
      <c r="N47" s="164" t="str">
        <f>'実質公債費比率（分子）の構造'!O$47</f>
        <v>-</v>
      </c>
      <c r="O47" s="164"/>
      <c r="P47" s="164"/>
    </row>
    <row r="48" spans="1:16" x14ac:dyDescent="0.15">
      <c r="A48" s="164" t="s">
        <v>65</v>
      </c>
      <c r="B48" s="164" t="str">
        <f>'実質公債費比率（分子）の構造'!K$46</f>
        <v>-</v>
      </c>
      <c r="C48" s="164"/>
      <c r="D48" s="164"/>
      <c r="E48" s="164" t="str">
        <f>'実質公債費比率（分子）の構造'!L$46</f>
        <v>-</v>
      </c>
      <c r="F48" s="164"/>
      <c r="G48" s="164"/>
      <c r="H48" s="164" t="str">
        <f>'実質公債費比率（分子）の構造'!M$46</f>
        <v>-</v>
      </c>
      <c r="I48" s="164"/>
      <c r="J48" s="164"/>
      <c r="K48" s="164" t="str">
        <f>'実質公債費比率（分子）の構造'!N$46</f>
        <v>-</v>
      </c>
      <c r="L48" s="164"/>
      <c r="M48" s="164"/>
      <c r="N48" s="164" t="str">
        <f>'実質公債費比率（分子）の構造'!O$46</f>
        <v>-</v>
      </c>
      <c r="O48" s="164"/>
      <c r="P48" s="164"/>
    </row>
    <row r="49" spans="1:16" x14ac:dyDescent="0.15">
      <c r="A49" s="164" t="s">
        <v>66</v>
      </c>
      <c r="B49" s="164">
        <f>'実質公債費比率（分子）の構造'!K$45</f>
        <v>622</v>
      </c>
      <c r="C49" s="164"/>
      <c r="D49" s="164"/>
      <c r="E49" s="164">
        <f>'実質公債費比率（分子）の構造'!L$45</f>
        <v>700</v>
      </c>
      <c r="F49" s="164"/>
      <c r="G49" s="164"/>
      <c r="H49" s="164">
        <f>'実質公債費比率（分子）の構造'!M$45</f>
        <v>708</v>
      </c>
      <c r="I49" s="164"/>
      <c r="J49" s="164"/>
      <c r="K49" s="164">
        <f>'実質公債費比率（分子）の構造'!N$45</f>
        <v>837</v>
      </c>
      <c r="L49" s="164"/>
      <c r="M49" s="164"/>
      <c r="N49" s="164">
        <f>'実質公債費比率（分子）の構造'!O$45</f>
        <v>792</v>
      </c>
      <c r="O49" s="164"/>
      <c r="P49" s="164"/>
    </row>
    <row r="50" spans="1:16" x14ac:dyDescent="0.15">
      <c r="A50" s="164" t="s">
        <v>67</v>
      </c>
      <c r="B50" s="164" t="e">
        <f>NA()</f>
        <v>#N/A</v>
      </c>
      <c r="C50" s="164">
        <f>IF(ISNUMBER('実質公債費比率（分子）の構造'!K$53),'実質公債費比率（分子）の構造'!K$53,NA())</f>
        <v>228</v>
      </c>
      <c r="D50" s="164" t="e">
        <f>NA()</f>
        <v>#N/A</v>
      </c>
      <c r="E50" s="164" t="e">
        <f>NA()</f>
        <v>#N/A</v>
      </c>
      <c r="F50" s="164">
        <f>IF(ISNUMBER('実質公債費比率（分子）の構造'!L$53),'実質公債費比率（分子）の構造'!L$53,NA())</f>
        <v>303</v>
      </c>
      <c r="G50" s="164" t="e">
        <f>NA()</f>
        <v>#N/A</v>
      </c>
      <c r="H50" s="164" t="e">
        <f>NA()</f>
        <v>#N/A</v>
      </c>
      <c r="I50" s="164">
        <f>IF(ISNUMBER('実質公債費比率（分子）の構造'!M$53),'実質公債費比率（分子）の構造'!M$53,NA())</f>
        <v>336</v>
      </c>
      <c r="J50" s="164" t="e">
        <f>NA()</f>
        <v>#N/A</v>
      </c>
      <c r="K50" s="164" t="e">
        <f>NA()</f>
        <v>#N/A</v>
      </c>
      <c r="L50" s="164">
        <f>IF(ISNUMBER('実質公債費比率（分子）の構造'!N$53),'実質公債費比率（分子）の構造'!N$53,NA())</f>
        <v>487</v>
      </c>
      <c r="M50" s="164" t="e">
        <f>NA()</f>
        <v>#N/A</v>
      </c>
      <c r="N50" s="164" t="e">
        <f>NA()</f>
        <v>#N/A</v>
      </c>
      <c r="O50" s="164">
        <f>IF(ISNUMBER('実質公債費比率（分子）の構造'!O$53),'実質公債費比率（分子）の構造'!O$53,NA())</f>
        <v>457</v>
      </c>
      <c r="P50" s="164" t="e">
        <f>NA()</f>
        <v>#N/A</v>
      </c>
    </row>
    <row r="53" spans="1:16" x14ac:dyDescent="0.15">
      <c r="A53" s="132" t="s">
        <v>68</v>
      </c>
    </row>
    <row r="54" spans="1:16" x14ac:dyDescent="0.15">
      <c r="A54" s="163"/>
      <c r="B54" s="163" t="str">
        <f>'将来負担比率（分子）の構造'!I$40</f>
        <v>R02</v>
      </c>
      <c r="C54" s="163"/>
      <c r="D54" s="163"/>
      <c r="E54" s="163" t="str">
        <f>'将来負担比率（分子）の構造'!J$40</f>
        <v>R03</v>
      </c>
      <c r="F54" s="163"/>
      <c r="G54" s="163"/>
      <c r="H54" s="163" t="str">
        <f>'将来負担比率（分子）の構造'!K$40</f>
        <v>R04</v>
      </c>
      <c r="I54" s="163"/>
      <c r="J54" s="163"/>
      <c r="K54" s="163" t="str">
        <f>'将来負担比率（分子）の構造'!L$40</f>
        <v>R05</v>
      </c>
      <c r="L54" s="163"/>
      <c r="M54" s="163"/>
      <c r="N54" s="163" t="str">
        <f>'将来負担比率（分子）の構造'!M$40</f>
        <v>R06</v>
      </c>
      <c r="O54" s="163"/>
      <c r="P54" s="163"/>
    </row>
    <row r="55" spans="1:16" x14ac:dyDescent="0.15">
      <c r="A55" s="163"/>
      <c r="B55" s="163" t="s">
        <v>69</v>
      </c>
      <c r="C55" s="163"/>
      <c r="D55" s="163" t="s">
        <v>70</v>
      </c>
      <c r="E55" s="163" t="s">
        <v>69</v>
      </c>
      <c r="F55" s="163"/>
      <c r="G55" s="163" t="s">
        <v>70</v>
      </c>
      <c r="H55" s="163" t="s">
        <v>69</v>
      </c>
      <c r="I55" s="163"/>
      <c r="J55" s="163" t="s">
        <v>70</v>
      </c>
      <c r="K55" s="163" t="s">
        <v>69</v>
      </c>
      <c r="L55" s="163"/>
      <c r="M55" s="163" t="s">
        <v>70</v>
      </c>
      <c r="N55" s="163" t="s">
        <v>69</v>
      </c>
      <c r="O55" s="163"/>
      <c r="P55" s="163" t="s">
        <v>70</v>
      </c>
    </row>
    <row r="56" spans="1:16" x14ac:dyDescent="0.15">
      <c r="A56" s="163" t="s">
        <v>43</v>
      </c>
      <c r="B56" s="163"/>
      <c r="C56" s="163"/>
      <c r="D56" s="163">
        <f>'将来負担比率（分子）の構造'!I$52</f>
        <v>7682</v>
      </c>
      <c r="E56" s="163"/>
      <c r="F56" s="163"/>
      <c r="G56" s="163">
        <f>'将来負担比率（分子）の構造'!J$52</f>
        <v>7632</v>
      </c>
      <c r="H56" s="163"/>
      <c r="I56" s="163"/>
      <c r="J56" s="163">
        <f>'将来負担比率（分子）の構造'!K$52</f>
        <v>7557</v>
      </c>
      <c r="K56" s="163"/>
      <c r="L56" s="163"/>
      <c r="M56" s="163">
        <f>'将来負担比率（分子）の構造'!L$52</f>
        <v>7291</v>
      </c>
      <c r="N56" s="163"/>
      <c r="O56" s="163"/>
      <c r="P56" s="163">
        <f>'将来負担比率（分子）の構造'!M$52</f>
        <v>7209</v>
      </c>
    </row>
    <row r="57" spans="1:16" x14ac:dyDescent="0.15">
      <c r="A57" s="163" t="s">
        <v>42</v>
      </c>
      <c r="B57" s="163"/>
      <c r="C57" s="163"/>
      <c r="D57" s="163">
        <f>'将来負担比率（分子）の構造'!I$51</f>
        <v>32</v>
      </c>
      <c r="E57" s="163"/>
      <c r="F57" s="163"/>
      <c r="G57" s="163">
        <f>'将来負担比率（分子）の構造'!J$51</f>
        <v>34</v>
      </c>
      <c r="H57" s="163"/>
      <c r="I57" s="163"/>
      <c r="J57" s="163">
        <f>'将来負担比率（分子）の構造'!K$51</f>
        <v>34</v>
      </c>
      <c r="K57" s="163"/>
      <c r="L57" s="163"/>
      <c r="M57" s="163">
        <f>'将来負担比率（分子）の構造'!L$51</f>
        <v>36</v>
      </c>
      <c r="N57" s="163"/>
      <c r="O57" s="163"/>
      <c r="P57" s="163">
        <f>'将来負担比率（分子）の構造'!M$51</f>
        <v>79</v>
      </c>
    </row>
    <row r="58" spans="1:16" x14ac:dyDescent="0.15">
      <c r="A58" s="163" t="s">
        <v>41</v>
      </c>
      <c r="B58" s="163"/>
      <c r="C58" s="163"/>
      <c r="D58" s="163">
        <f>'将来負担比率（分子）の構造'!I$50</f>
        <v>5120</v>
      </c>
      <c r="E58" s="163"/>
      <c r="F58" s="163"/>
      <c r="G58" s="163">
        <f>'将来負担比率（分子）の構造'!J$50</f>
        <v>6003</v>
      </c>
      <c r="H58" s="163"/>
      <c r="I58" s="163"/>
      <c r="J58" s="163">
        <f>'将来負担比率（分子）の構造'!K$50</f>
        <v>6600</v>
      </c>
      <c r="K58" s="163"/>
      <c r="L58" s="163"/>
      <c r="M58" s="163">
        <f>'将来負担比率（分子）の構造'!L$50</f>
        <v>6520</v>
      </c>
      <c r="N58" s="163"/>
      <c r="O58" s="163"/>
      <c r="P58" s="163">
        <f>'将来負担比率（分子）の構造'!M$50</f>
        <v>5882</v>
      </c>
    </row>
    <row r="59" spans="1:16" x14ac:dyDescent="0.15">
      <c r="A59" s="163" t="s">
        <v>39</v>
      </c>
      <c r="B59" s="163" t="str">
        <f>'将来負担比率（分子）の構造'!I$49</f>
        <v>-</v>
      </c>
      <c r="C59" s="163"/>
      <c r="D59" s="163"/>
      <c r="E59" s="163" t="str">
        <f>'将来負担比率（分子）の構造'!J$49</f>
        <v>-</v>
      </c>
      <c r="F59" s="163"/>
      <c r="G59" s="163"/>
      <c r="H59" s="163" t="str">
        <f>'将来負担比率（分子）の構造'!K$49</f>
        <v>-</v>
      </c>
      <c r="I59" s="163"/>
      <c r="J59" s="163"/>
      <c r="K59" s="163" t="str">
        <f>'将来負担比率（分子）の構造'!L$49</f>
        <v>-</v>
      </c>
      <c r="L59" s="163"/>
      <c r="M59" s="163"/>
      <c r="N59" s="163" t="str">
        <f>'将来負担比率（分子）の構造'!M$49</f>
        <v>-</v>
      </c>
      <c r="O59" s="163"/>
      <c r="P59" s="163"/>
    </row>
    <row r="60" spans="1:16" x14ac:dyDescent="0.15">
      <c r="A60" s="163" t="s">
        <v>38</v>
      </c>
      <c r="B60" s="163" t="str">
        <f>'将来負担比率（分子）の構造'!I$48</f>
        <v>-</v>
      </c>
      <c r="C60" s="163"/>
      <c r="D60" s="163"/>
      <c r="E60" s="163" t="str">
        <f>'将来負担比率（分子）の構造'!J$48</f>
        <v>-</v>
      </c>
      <c r="F60" s="163"/>
      <c r="G60" s="163"/>
      <c r="H60" s="163" t="str">
        <f>'将来負担比率（分子）の構造'!K$48</f>
        <v>-</v>
      </c>
      <c r="I60" s="163"/>
      <c r="J60" s="163"/>
      <c r="K60" s="163" t="str">
        <f>'将来負担比率（分子）の構造'!L$48</f>
        <v>-</v>
      </c>
      <c r="L60" s="163"/>
      <c r="M60" s="163"/>
      <c r="N60" s="163" t="str">
        <f>'将来負担比率（分子）の構造'!M$48</f>
        <v>-</v>
      </c>
      <c r="O60" s="163"/>
      <c r="P60" s="163"/>
    </row>
    <row r="61" spans="1:16" x14ac:dyDescent="0.15">
      <c r="A61" s="163" t="s">
        <v>36</v>
      </c>
      <c r="B61" s="163">
        <f>'将来負担比率（分子）の構造'!I$46</f>
        <v>20</v>
      </c>
      <c r="C61" s="163"/>
      <c r="D61" s="163"/>
      <c r="E61" s="163">
        <f>'将来負担比率（分子）の構造'!J$46</f>
        <v>22</v>
      </c>
      <c r="F61" s="163"/>
      <c r="G61" s="163"/>
      <c r="H61" s="163">
        <f>'将来負担比率（分子）の構造'!K$46</f>
        <v>22</v>
      </c>
      <c r="I61" s="163"/>
      <c r="J61" s="163"/>
      <c r="K61" s="163">
        <f>'将来負担比率（分子）の構造'!L$46</f>
        <v>25</v>
      </c>
      <c r="L61" s="163"/>
      <c r="M61" s="163"/>
      <c r="N61" s="163">
        <f>'将来負担比率（分子）の構造'!M$46</f>
        <v>67</v>
      </c>
      <c r="O61" s="163"/>
      <c r="P61" s="163"/>
    </row>
    <row r="62" spans="1:16" x14ac:dyDescent="0.15">
      <c r="A62" s="163" t="s">
        <v>35</v>
      </c>
      <c r="B62" s="163">
        <f>'将来負担比率（分子）の構造'!I$45</f>
        <v>1017</v>
      </c>
      <c r="C62" s="163"/>
      <c r="D62" s="163"/>
      <c r="E62" s="163">
        <f>'将来負担比率（分子）の構造'!J$45</f>
        <v>963</v>
      </c>
      <c r="F62" s="163"/>
      <c r="G62" s="163"/>
      <c r="H62" s="163">
        <f>'将来負担比率（分子）の構造'!K$45</f>
        <v>913</v>
      </c>
      <c r="I62" s="163"/>
      <c r="J62" s="163"/>
      <c r="K62" s="163">
        <f>'将来負担比率（分子）の構造'!L$45</f>
        <v>847</v>
      </c>
      <c r="L62" s="163"/>
      <c r="M62" s="163"/>
      <c r="N62" s="163">
        <f>'将来負担比率（分子）の構造'!M$45</f>
        <v>932</v>
      </c>
      <c r="O62" s="163"/>
      <c r="P62" s="163"/>
    </row>
    <row r="63" spans="1:16" x14ac:dyDescent="0.15">
      <c r="A63" s="163" t="s">
        <v>34</v>
      </c>
      <c r="B63" s="163">
        <f>'将来負担比率（分子）の構造'!I$44</f>
        <v>364</v>
      </c>
      <c r="C63" s="163"/>
      <c r="D63" s="163"/>
      <c r="E63" s="163">
        <f>'将来負担比率（分子）の構造'!J$44</f>
        <v>286</v>
      </c>
      <c r="F63" s="163"/>
      <c r="G63" s="163"/>
      <c r="H63" s="163">
        <f>'将来負担比率（分子）の構造'!K$44</f>
        <v>262</v>
      </c>
      <c r="I63" s="163"/>
      <c r="J63" s="163"/>
      <c r="K63" s="163">
        <f>'将来負担比率（分子）の構造'!L$44</f>
        <v>239</v>
      </c>
      <c r="L63" s="163"/>
      <c r="M63" s="163"/>
      <c r="N63" s="163">
        <f>'将来負担比率（分子）の構造'!M$44</f>
        <v>216</v>
      </c>
      <c r="O63" s="163"/>
      <c r="P63" s="163"/>
    </row>
    <row r="64" spans="1:16" x14ac:dyDescent="0.15">
      <c r="A64" s="163" t="s">
        <v>33</v>
      </c>
      <c r="B64" s="163">
        <f>'将来負担比率（分子）の構造'!I$43</f>
        <v>3852</v>
      </c>
      <c r="C64" s="163"/>
      <c r="D64" s="163"/>
      <c r="E64" s="163">
        <f>'将来負担比率（分子）の構造'!J$43</f>
        <v>3882</v>
      </c>
      <c r="F64" s="163"/>
      <c r="G64" s="163"/>
      <c r="H64" s="163">
        <f>'将来負担比率（分子）の構造'!K$43</f>
        <v>3999</v>
      </c>
      <c r="I64" s="163"/>
      <c r="J64" s="163"/>
      <c r="K64" s="163">
        <f>'将来負担比率（分子）の構造'!L$43</f>
        <v>4152</v>
      </c>
      <c r="L64" s="163"/>
      <c r="M64" s="163"/>
      <c r="N64" s="163">
        <f>'将来負担比率（分子）の構造'!M$43</f>
        <v>4287</v>
      </c>
      <c r="O64" s="163"/>
      <c r="P64" s="163"/>
    </row>
    <row r="65" spans="1:16" x14ac:dyDescent="0.15">
      <c r="A65" s="163" t="s">
        <v>32</v>
      </c>
      <c r="B65" s="163" t="str">
        <f>'将来負担比率（分子）の構造'!I$42</f>
        <v>-</v>
      </c>
      <c r="C65" s="163"/>
      <c r="D65" s="163"/>
      <c r="E65" s="163" t="str">
        <f>'将来負担比率（分子）の構造'!J$42</f>
        <v>-</v>
      </c>
      <c r="F65" s="163"/>
      <c r="G65" s="163"/>
      <c r="H65" s="163" t="str">
        <f>'将来負担比率（分子）の構造'!K$42</f>
        <v>-</v>
      </c>
      <c r="I65" s="163"/>
      <c r="J65" s="163"/>
      <c r="K65" s="163" t="str">
        <f>'将来負担比率（分子）の構造'!L$42</f>
        <v>-</v>
      </c>
      <c r="L65" s="163"/>
      <c r="M65" s="163"/>
      <c r="N65" s="163" t="str">
        <f>'将来負担比率（分子）の構造'!M$42</f>
        <v>-</v>
      </c>
      <c r="O65" s="163"/>
      <c r="P65" s="163"/>
    </row>
    <row r="66" spans="1:16" x14ac:dyDescent="0.15">
      <c r="A66" s="163" t="s">
        <v>31</v>
      </c>
      <c r="B66" s="163">
        <f>'将来負担比率（分子）の構造'!I$41</f>
        <v>8027</v>
      </c>
      <c r="C66" s="163"/>
      <c r="D66" s="163"/>
      <c r="E66" s="163">
        <f>'将来負担比率（分子）の構造'!J$41</f>
        <v>8047</v>
      </c>
      <c r="F66" s="163"/>
      <c r="G66" s="163"/>
      <c r="H66" s="163">
        <f>'将来負担比率（分子）の構造'!K$41</f>
        <v>7672</v>
      </c>
      <c r="I66" s="163"/>
      <c r="J66" s="163"/>
      <c r="K66" s="163">
        <f>'将来負担比率（分子）の構造'!L$41</f>
        <v>7484</v>
      </c>
      <c r="L66" s="163"/>
      <c r="M66" s="163"/>
      <c r="N66" s="163">
        <f>'将来負担比率（分子）の構造'!M$41</f>
        <v>8377</v>
      </c>
      <c r="O66" s="163"/>
      <c r="P66" s="163"/>
    </row>
    <row r="67" spans="1:16" x14ac:dyDescent="0.15">
      <c r="A67" s="163" t="s">
        <v>71</v>
      </c>
      <c r="B67" s="163" t="e">
        <f>NA()</f>
        <v>#N/A</v>
      </c>
      <c r="C67" s="163">
        <f>IF(ISNUMBER('将来負担比率（分子）の構造'!I$53), IF('将来負担比率（分子）の構造'!I$53 &lt; 0, 0, '将来負担比率（分子）の構造'!I$53), NA())</f>
        <v>446</v>
      </c>
      <c r="D67" s="163" t="e">
        <f>NA()</f>
        <v>#N/A</v>
      </c>
      <c r="E67" s="163" t="e">
        <f>NA()</f>
        <v>#N/A</v>
      </c>
      <c r="F67" s="163">
        <f>IF(ISNUMBER('将来負担比率（分子）の構造'!J$53), IF('将来負担比率（分子）の構造'!J$53 &lt; 0, 0, '将来負担比率（分子）の構造'!J$53), NA())</f>
        <v>0</v>
      </c>
      <c r="G67" s="163" t="e">
        <f>NA()</f>
        <v>#N/A</v>
      </c>
      <c r="H67" s="163" t="e">
        <f>NA()</f>
        <v>#N/A</v>
      </c>
      <c r="I67" s="163">
        <f>IF(ISNUMBER('将来負担比率（分子）の構造'!K$53), IF('将来負担比率（分子）の構造'!K$53 &lt; 0, 0, '将来負担比率（分子）の構造'!K$53), NA())</f>
        <v>0</v>
      </c>
      <c r="J67" s="163" t="e">
        <f>NA()</f>
        <v>#N/A</v>
      </c>
      <c r="K67" s="163" t="e">
        <f>NA()</f>
        <v>#N/A</v>
      </c>
      <c r="L67" s="163">
        <f>IF(ISNUMBER('将来負担比率（分子）の構造'!L$53), IF('将来負担比率（分子）の構造'!L$53 &lt; 0, 0, '将来負担比率（分子）の構造'!L$53), NA())</f>
        <v>0</v>
      </c>
      <c r="M67" s="163" t="e">
        <f>NA()</f>
        <v>#N/A</v>
      </c>
      <c r="N67" s="163" t="e">
        <f>NA()</f>
        <v>#N/A</v>
      </c>
      <c r="O67" s="163">
        <f>IF(ISNUMBER('将来負担比率（分子）の構造'!M$53), IF('将来負担比率（分子）の構造'!M$53 &lt; 0, 0, '将来負担比率（分子）の構造'!M$53), NA())</f>
        <v>708</v>
      </c>
      <c r="P67" s="163" t="e">
        <f>NA()</f>
        <v>#N/A</v>
      </c>
    </row>
    <row r="70" spans="1:16" x14ac:dyDescent="0.15">
      <c r="A70" s="165" t="s">
        <v>72</v>
      </c>
      <c r="B70" s="165"/>
      <c r="C70" s="165"/>
      <c r="D70" s="165"/>
      <c r="E70" s="165"/>
      <c r="F70" s="165"/>
    </row>
    <row r="71" spans="1:16" x14ac:dyDescent="0.15">
      <c r="A71" s="166"/>
      <c r="B71" s="166" t="str">
        <f>基金残高に係る経年分析!F54</f>
        <v>R04</v>
      </c>
      <c r="C71" s="166" t="str">
        <f>基金残高に係る経年分析!G54</f>
        <v>R05</v>
      </c>
      <c r="D71" s="166" t="str">
        <f>基金残高に係る経年分析!H54</f>
        <v>R06</v>
      </c>
    </row>
    <row r="72" spans="1:16" x14ac:dyDescent="0.15">
      <c r="A72" s="166" t="s">
        <v>73</v>
      </c>
      <c r="B72" s="167">
        <f>基金残高に係る経年分析!F55</f>
        <v>2243</v>
      </c>
      <c r="C72" s="167">
        <f>基金残高に係る経年分析!G55</f>
        <v>2026</v>
      </c>
      <c r="D72" s="167">
        <f>基金残高に係る経年分析!H55</f>
        <v>1642</v>
      </c>
    </row>
    <row r="73" spans="1:16" x14ac:dyDescent="0.15">
      <c r="A73" s="166" t="s">
        <v>74</v>
      </c>
      <c r="B73" s="167">
        <f>基金残高に係る経年分析!F56</f>
        <v>661</v>
      </c>
      <c r="C73" s="167">
        <f>基金残高に係る経年分析!G56</f>
        <v>661</v>
      </c>
      <c r="D73" s="167">
        <f>基金残高に係る経年分析!H56</f>
        <v>661</v>
      </c>
    </row>
    <row r="74" spans="1:16" x14ac:dyDescent="0.15">
      <c r="A74" s="166" t="s">
        <v>75</v>
      </c>
      <c r="B74" s="167">
        <f>基金残高に係る経年分析!F57</f>
        <v>2684</v>
      </c>
      <c r="C74" s="167">
        <f>基金残高に係る経年分析!G57</f>
        <v>2693</v>
      </c>
      <c r="D74" s="167">
        <f>基金残高に係る経年分析!H57</f>
        <v>2426</v>
      </c>
    </row>
  </sheetData>
  <sheetProtection algorithmName="SHA-512" hashValue="Bwa5i95GVQxnD9mnzNPNrIDu0QYyeUEiuXoY8cuO8snbIdLhY/2xN9T4NR+6iYaShRSk4ODamIpfSCJ48+0ZxA==" saltValue="hmIz0SSK7aAZmPD084H+rA==" spinCount="100000" sheet="1" objects="1" scenarios="1"/>
  <phoneticPr fontId="2"/>
  <pageMargins left="0.78700000000000003" right="0.78700000000000003" top="0.98399999999999999" bottom="0.98399999999999999" header="0.51200000000000001" footer="0.51200000000000001"/>
  <pageSetup paperSize="9" orientation="portrait"/>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公会計指標分析・財政指標組合せ分析表</vt:lpstr>
      <vt:lpstr>施設類型別ストック情報分析表①</vt:lpstr>
      <vt:lpstr>施設類型別ストック情報分析表②</vt:lpstr>
      <vt:lpstr>データシート</vt:lpstr>
    </vt:vector>
  </TitlesOfParts>
  <Manager>財務調査課</Manager>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c:title>
  <dc:subject>-</dc:subject>
  <dc:creator>-</dc:creator>
  <cp:keywords/>
  <dc:description>-</dc:description>
  <cp:lastModifiedBy> </cp:lastModifiedBy>
  <dcterms:created xsi:type="dcterms:W3CDTF">2026-02-26T10:09:19Z</dcterms:created>
  <dcterms:modified xsi:type="dcterms:W3CDTF">2026-09-06T23:49:33Z</dcterms:modified>
  <cp:category/>
</cp:coreProperties>
</file>